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g Wiehe\Institute on Taxation and Economic Policy\OneDrive - Institute on Taxation and Economic Policy\Meg\Federal Tax Fight\Conference\"/>
    </mc:Choice>
  </mc:AlternateContent>
  <xr:revisionPtr revIDLastSave="14" documentId="4A2348F727CC844B50BBF983B71CE7FDAFA2DED2" xr6:coauthVersionLast="24" xr6:coauthVersionMax="24" xr10:uidLastSave="{0D4370C1-1796-4B13-8948-569322CC6BCE}"/>
  <bookViews>
    <workbookView xWindow="0" yWindow="0" windowWidth="19200" windowHeight="6650" activeTab="1" xr2:uid="{3289D46C-AA07-4102-9700-798187585817}"/>
  </bookViews>
  <sheets>
    <sheet name="SALT Tables" sheetId="1" r:id="rId1"/>
    <sheet name="Context" sheetId="2" r:id="rId2"/>
  </sheets>
  <externalReferences>
    <externalReference r:id="rId3"/>
    <externalReference r:id="rId4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2" l="1"/>
  <c r="E52" i="2"/>
  <c r="D52" i="2"/>
  <c r="C52" i="2"/>
  <c r="B52" i="2"/>
  <c r="F51" i="2"/>
  <c r="E51" i="2"/>
  <c r="D51" i="2"/>
  <c r="C51" i="2"/>
  <c r="B51" i="2"/>
  <c r="F50" i="2"/>
  <c r="E50" i="2"/>
  <c r="D50" i="2"/>
  <c r="C50" i="2"/>
  <c r="B50" i="2"/>
  <c r="F49" i="2"/>
  <c r="E49" i="2"/>
  <c r="D49" i="2"/>
  <c r="C49" i="2"/>
  <c r="B49" i="2"/>
  <c r="F48" i="2"/>
  <c r="E48" i="2"/>
  <c r="D48" i="2"/>
  <c r="C48" i="2"/>
  <c r="B48" i="2"/>
  <c r="F47" i="2"/>
  <c r="E47" i="2"/>
  <c r="D47" i="2"/>
  <c r="C47" i="2"/>
  <c r="B47" i="2"/>
  <c r="F46" i="2"/>
  <c r="E46" i="2"/>
  <c r="D46" i="2"/>
  <c r="C46" i="2"/>
  <c r="B46" i="2"/>
  <c r="F45" i="2"/>
  <c r="E45" i="2"/>
  <c r="D45" i="2"/>
  <c r="C45" i="2"/>
  <c r="B45" i="2"/>
  <c r="F44" i="2"/>
  <c r="E44" i="2"/>
  <c r="D44" i="2"/>
  <c r="C44" i="2"/>
  <c r="B44" i="2"/>
  <c r="F43" i="2"/>
  <c r="E43" i="2"/>
  <c r="D43" i="2"/>
  <c r="C43" i="2"/>
  <c r="B43" i="2"/>
  <c r="F42" i="2"/>
  <c r="E42" i="2"/>
  <c r="D42" i="2"/>
  <c r="C42" i="2"/>
  <c r="B42" i="2"/>
  <c r="F41" i="2"/>
  <c r="E41" i="2"/>
  <c r="D41" i="2"/>
  <c r="C41" i="2"/>
  <c r="B41" i="2"/>
  <c r="F40" i="2"/>
  <c r="E40" i="2"/>
  <c r="D40" i="2"/>
  <c r="C40" i="2"/>
  <c r="B40" i="2"/>
  <c r="F39" i="2"/>
  <c r="E39" i="2"/>
  <c r="D39" i="2"/>
  <c r="C39" i="2"/>
  <c r="B39" i="2"/>
  <c r="F38" i="2"/>
  <c r="E38" i="2"/>
  <c r="D38" i="2"/>
  <c r="C38" i="2"/>
  <c r="B38" i="2"/>
  <c r="F37" i="2"/>
  <c r="E37" i="2"/>
  <c r="D37" i="2"/>
  <c r="C37" i="2"/>
  <c r="B37" i="2"/>
  <c r="F36" i="2"/>
  <c r="E36" i="2"/>
  <c r="D36" i="2"/>
  <c r="C36" i="2"/>
  <c r="B36" i="2"/>
  <c r="F35" i="2"/>
  <c r="E35" i="2"/>
  <c r="D35" i="2"/>
  <c r="C35" i="2"/>
  <c r="B35" i="2"/>
  <c r="F34" i="2"/>
  <c r="E34" i="2"/>
  <c r="D34" i="2"/>
  <c r="C34" i="2"/>
  <c r="B34" i="2"/>
  <c r="F33" i="2"/>
  <c r="E33" i="2"/>
  <c r="D33" i="2"/>
  <c r="C33" i="2"/>
  <c r="B33" i="2"/>
  <c r="F32" i="2"/>
  <c r="E32" i="2"/>
  <c r="D32" i="2"/>
  <c r="C32" i="2"/>
  <c r="B32" i="2"/>
  <c r="F31" i="2"/>
  <c r="E31" i="2"/>
  <c r="D31" i="2"/>
  <c r="C31" i="2"/>
  <c r="B31" i="2"/>
  <c r="F30" i="2"/>
  <c r="E30" i="2"/>
  <c r="D30" i="2"/>
  <c r="C30" i="2"/>
  <c r="B30" i="2"/>
  <c r="F29" i="2"/>
  <c r="E29" i="2"/>
  <c r="D29" i="2"/>
  <c r="C29" i="2"/>
  <c r="B29" i="2"/>
  <c r="F28" i="2"/>
  <c r="E28" i="2"/>
  <c r="D28" i="2"/>
  <c r="C28" i="2"/>
  <c r="B28" i="2"/>
  <c r="F27" i="2"/>
  <c r="E27" i="2"/>
  <c r="D27" i="2"/>
  <c r="C27" i="2"/>
  <c r="B27" i="2"/>
  <c r="F26" i="2"/>
  <c r="E26" i="2"/>
  <c r="D26" i="2"/>
  <c r="C26" i="2"/>
  <c r="B26" i="2"/>
  <c r="F25" i="2"/>
  <c r="E25" i="2"/>
  <c r="D25" i="2"/>
  <c r="C25" i="2"/>
  <c r="B25" i="2"/>
  <c r="F24" i="2"/>
  <c r="E24" i="2"/>
  <c r="D24" i="2"/>
  <c r="C24" i="2"/>
  <c r="B24" i="2"/>
  <c r="F23" i="2"/>
  <c r="E23" i="2"/>
  <c r="D23" i="2"/>
  <c r="C23" i="2"/>
  <c r="B23" i="2"/>
  <c r="F22" i="2"/>
  <c r="E22" i="2"/>
  <c r="D22" i="2"/>
  <c r="C22" i="2"/>
  <c r="B22" i="2"/>
  <c r="F21" i="2"/>
  <c r="E21" i="2"/>
  <c r="D21" i="2"/>
  <c r="C21" i="2"/>
  <c r="B21" i="2"/>
  <c r="F20" i="2"/>
  <c r="E20" i="2"/>
  <c r="D20" i="2"/>
  <c r="C20" i="2"/>
  <c r="B20" i="2"/>
  <c r="F19" i="2"/>
  <c r="E19" i="2"/>
  <c r="D19" i="2"/>
  <c r="C19" i="2"/>
  <c r="B19" i="2"/>
  <c r="F18" i="2"/>
  <c r="E18" i="2"/>
  <c r="D18" i="2"/>
  <c r="C18" i="2"/>
  <c r="B18" i="2"/>
  <c r="F17" i="2"/>
  <c r="E17" i="2"/>
  <c r="D17" i="2"/>
  <c r="C17" i="2"/>
  <c r="B17" i="2"/>
  <c r="F16" i="2"/>
  <c r="E16" i="2"/>
  <c r="D16" i="2"/>
  <c r="C16" i="2"/>
  <c r="B16" i="2"/>
  <c r="F15" i="2"/>
  <c r="E15" i="2"/>
  <c r="D15" i="2"/>
  <c r="C15" i="2"/>
  <c r="B15" i="2"/>
  <c r="F14" i="2"/>
  <c r="E14" i="2"/>
  <c r="D14" i="2"/>
  <c r="C14" i="2"/>
  <c r="B14" i="2"/>
  <c r="F13" i="2"/>
  <c r="E13" i="2"/>
  <c r="D13" i="2"/>
  <c r="C13" i="2"/>
  <c r="B13" i="2"/>
  <c r="F12" i="2"/>
  <c r="E12" i="2"/>
  <c r="D12" i="2"/>
  <c r="C12" i="2"/>
  <c r="B12" i="2"/>
  <c r="F11" i="2"/>
  <c r="E11" i="2"/>
  <c r="D11" i="2"/>
  <c r="C11" i="2"/>
  <c r="B11" i="2"/>
  <c r="F10" i="2"/>
  <c r="E10" i="2"/>
  <c r="D10" i="2"/>
  <c r="C10" i="2"/>
  <c r="B10" i="2"/>
  <c r="F9" i="2"/>
  <c r="E9" i="2"/>
  <c r="D9" i="2"/>
  <c r="C9" i="2"/>
  <c r="B9" i="2"/>
  <c r="F8" i="2"/>
  <c r="E8" i="2"/>
  <c r="D8" i="2"/>
  <c r="C8" i="2"/>
  <c r="B8" i="2"/>
  <c r="F7" i="2"/>
  <c r="E7" i="2"/>
  <c r="D7" i="2"/>
  <c r="C7" i="2"/>
  <c r="B7" i="2"/>
  <c r="F6" i="2"/>
  <c r="E6" i="2"/>
  <c r="D6" i="2"/>
  <c r="C6" i="2"/>
  <c r="B6" i="2"/>
  <c r="F5" i="2"/>
  <c r="E5" i="2"/>
  <c r="D5" i="2"/>
  <c r="C5" i="2"/>
  <c r="B5" i="2"/>
  <c r="F4" i="2"/>
  <c r="E4" i="2"/>
  <c r="D4" i="2"/>
  <c r="C4" i="2"/>
  <c r="B4" i="2"/>
  <c r="F3" i="2"/>
  <c r="E3" i="2"/>
  <c r="D3" i="2"/>
  <c r="C3" i="2"/>
  <c r="B3" i="2"/>
  <c r="F2" i="2"/>
  <c r="E2" i="2"/>
  <c r="D2" i="2"/>
  <c r="C2" i="2"/>
  <c r="C54" i="2" s="1"/>
  <c r="B2" i="2"/>
  <c r="E54" i="2" l="1"/>
  <c r="D54" i="2"/>
  <c r="F54" i="2"/>
</calcChain>
</file>

<file path=xl/sharedStrings.xml><?xml version="1.0" encoding="utf-8"?>
<sst xmlns="http://schemas.openxmlformats.org/spreadsheetml/2006/main" count="2140" uniqueCount="140">
  <si>
    <t>National and 50-State Comparisons of Two Proposed Changes</t>
  </si>
  <si>
    <t>Senate Tax Bill Impacts in the United States</t>
  </si>
  <si>
    <t>Income</t>
  </si>
  <si>
    <t>Combined Impact of Senate Bill Approved 12/2</t>
  </si>
  <si>
    <t>SALT Compromise 1: Combine PIT and Property Tax and Cap at 10K</t>
  </si>
  <si>
    <t>SALT Compromise 2: Take Either PIT, GST or Property and Cap at 10K</t>
  </si>
  <si>
    <t>Income Range</t>
  </si>
  <si>
    <t>Average Income</t>
  </si>
  <si>
    <t>Total Tax Change (Thousands)</t>
  </si>
  <si>
    <t>Avg. Tax Change</t>
  </si>
  <si>
    <t>Share with Tax Hike</t>
  </si>
  <si>
    <t>$ Tax Change from Current Senate Bill ($ Thousands)</t>
  </si>
  <si>
    <t>% Change in Total Tax Cut</t>
  </si>
  <si>
    <t>New Average Tax Cut</t>
  </si>
  <si>
    <t>% Change in Average Tax Cut</t>
  </si>
  <si>
    <t>Share of Returns Remaining w/ Tax Hike</t>
  </si>
  <si>
    <t>Group</t>
  </si>
  <si>
    <t>Poorest 20%</t>
  </si>
  <si>
    <t>Less than</t>
  </si>
  <si>
    <t>Second 20%</t>
  </si>
  <si>
    <t xml:space="preserve">to </t>
  </si>
  <si>
    <t>Middle 20%</t>
  </si>
  <si>
    <t>Fourth 20%</t>
  </si>
  <si>
    <t>Next 15%</t>
  </si>
  <si>
    <t>Next 4%</t>
  </si>
  <si>
    <t>Richest 1%</t>
  </si>
  <si>
    <t>and</t>
  </si>
  <si>
    <t>higher</t>
  </si>
  <si>
    <t>ALL</t>
  </si>
  <si>
    <t>Bottom 60%</t>
  </si>
  <si>
    <t>Senate Tax Bill Impacts in 2019 in Alaska</t>
  </si>
  <si>
    <t>State</t>
  </si>
  <si>
    <t>Share of US Taxpayers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</si>
  <si>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</si>
  <si>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</si>
  <si>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</si>
  <si>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</si>
  <si>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</si>
  <si>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</si>
  <si>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</si>
  <si>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</si>
  <si>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</si>
  <si>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</si>
  <si>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</si>
  <si>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</si>
  <si>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</si>
  <si>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</si>
  <si>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</si>
  <si>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</si>
  <si>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</si>
  <si>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</si>
  <si>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</si>
  <si>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</si>
  <si>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</si>
  <si>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</si>
  <si>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</si>
  <si>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</si>
  <si>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</si>
  <si>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</si>
  <si>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</si>
  <si>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</si>
  <si>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</si>
  <si>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</si>
  <si>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</si>
  <si>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</si>
  <si>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</si>
  <si>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</si>
  <si>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</si>
  <si>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</si>
  <si>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</si>
  <si>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</si>
  <si>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</si>
  <si>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</si>
  <si>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</si>
  <si>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</si>
  <si>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</si>
  <si>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</si>
  <si>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</si>
  <si>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</si>
  <si>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</si>
  <si>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</si>
  <si>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</si>
  <si>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</si>
  <si>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</si>
  <si>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How Proposals to Alter State and Local Tax Deductions Impact the Senate Tax Bill</t>
  </si>
  <si>
    <t>Share of Current Federal Personal Income Taxes Paid (2019 Est)</t>
  </si>
  <si>
    <t>Share of Total Federal Personal Income Tax Change Under Senate Bill (2019)</t>
  </si>
  <si>
    <t>Share of Total Federal Personal Income Tax Change w/SALT Compromise 1: Cap SALT at $10K (2019)</t>
  </si>
  <si>
    <t>Share of Total Federal Personal Income Tax Change w/SALT Compromise 2: Take PIT, Property or GST capped at $10K (2019)</t>
  </si>
  <si>
    <t>Source: Institute on Taxation and Economic Policy, December 2017</t>
  </si>
  <si>
    <t>Senate Tax Bill Impacts in 2019 in Alabama</t>
  </si>
  <si>
    <t>Senate Tax Bill Impacts in 2019 in Arizona</t>
  </si>
  <si>
    <t>Senate Tax Bill Impacts in 2019 in Arkansas</t>
  </si>
  <si>
    <t>Senate Tax Bill Impacts in 2019 in California</t>
  </si>
  <si>
    <t>Senate Tax Bill Impacts in 2019 in Colorado</t>
  </si>
  <si>
    <t xml:space="preserve">Senate Tax Bill Impacts in 2019 in Connecticut </t>
  </si>
  <si>
    <t>Senate Tax Bill Impacts in 2019 in Delaware</t>
  </si>
  <si>
    <t xml:space="preserve">Senate Tax Bill Impacts in 2019 in District of Columbia </t>
  </si>
  <si>
    <t>Senate Tax Bill Impacts in 2019 in Florida</t>
  </si>
  <si>
    <t>Senate Tax Bill Impacts in 2019 in Georgia</t>
  </si>
  <si>
    <t>Senate Tax Bill Impacts in 2019 in Hawaii</t>
  </si>
  <si>
    <t>Senate Tax Bill Impacts in 2019 in Idaho</t>
  </si>
  <si>
    <t xml:space="preserve">Senate Tax Bill Impacts in 2019 in Illinois  </t>
  </si>
  <si>
    <t>Senate Tax Bill Impacts in 2019 in Indiana</t>
  </si>
  <si>
    <t>Senate Tax Bill Impacts in 2019 in Iowa</t>
  </si>
  <si>
    <t>Senate Tax Bill Impacts in 2019 in Kansas</t>
  </si>
  <si>
    <t>Senate Tax Bill Impacts in 2019 in Kentucky</t>
  </si>
  <si>
    <t>Senate Tax Bill Impacts in 2019 in Louisiana</t>
  </si>
  <si>
    <t>Senate Tax Bill Impacts in 2019 in Maine</t>
  </si>
  <si>
    <t xml:space="preserve">Senate Tax Bill Impacts in 2019 in Maryland   </t>
  </si>
  <si>
    <t xml:space="preserve">Senate Tax Bill Impacts in 2019 in Massachusetts    </t>
  </si>
  <si>
    <t>Senate Tax Bill Impacts in 2019 in Michigan</t>
  </si>
  <si>
    <t>Senate Tax Bill Impacts in 2019 in Minnesota</t>
  </si>
  <si>
    <t>Senate Tax Bill Impacts in 2019 in Mississippi</t>
  </si>
  <si>
    <t>Senate Tax Bill Impacts in 2019 in Missouri</t>
  </si>
  <si>
    <t>Senate Tax Bill Impacts in 2019 in Montana</t>
  </si>
  <si>
    <t>Senate Tax Bill Impacts in 2019 in Nebraska</t>
  </si>
  <si>
    <t>Senate Tax Bill Impacts in 2019 in Nevada</t>
  </si>
  <si>
    <t>Senate Tax Bill Impacts in 2019 in New Hampshire</t>
  </si>
  <si>
    <t>Senate Tax Bill Impacts in 2019 in New Jersey</t>
  </si>
  <si>
    <t>Senate Tax Bill Impacts in 2019 in New Mexico</t>
  </si>
  <si>
    <t>Senate Tax Bill Impacts in 2019 in New York</t>
  </si>
  <si>
    <t>Senate Tax Bill Impacts in 2019 in North Carolina</t>
  </si>
  <si>
    <t>Senate Tax Bill Impacts in 2019 in North Dakota</t>
  </si>
  <si>
    <t xml:space="preserve">Senate Tax Bill Impacts in 2019 in Ohio    </t>
  </si>
  <si>
    <t xml:space="preserve">Senate Tax Bill Impacts in 2019 in Oklahoma  </t>
  </si>
  <si>
    <t>Senate Tax Bill Impacts in 2019 in Oregon</t>
  </si>
  <si>
    <t xml:space="preserve">Senate Tax Bill Impacts in 2019 in Pennsylvania  </t>
  </si>
  <si>
    <t>Senate Tax Bill Impacts in 2019 in Rhode Island</t>
  </si>
  <si>
    <t xml:space="preserve">Senate Tax Bill Impacts in 2019 in South Carolina    </t>
  </si>
  <si>
    <t>Senate Tax Bill Impacts in 2019 in South Dakota</t>
  </si>
  <si>
    <t>Senate Tax Bill Impacts in 2019 in Tennessee</t>
  </si>
  <si>
    <t>Senate Tax Bill Impacts in 2019 in Texas</t>
  </si>
  <si>
    <t>Senate Tax Bill Impacts in 2019 in Utah</t>
  </si>
  <si>
    <t xml:space="preserve">Senate Tax Bill Impacts in 2019 in Vermont  </t>
  </si>
  <si>
    <t>Senate Tax Bill Impacts in 2019 in Virginia</t>
  </si>
  <si>
    <t>Senate Tax Bill Impacts in 2019 in Washington</t>
  </si>
  <si>
    <t>Senate Tax Bill Impacts in 2019 in West Virginia</t>
  </si>
  <si>
    <t>Senate Tax Bill Impacts in 2019 in Wisconsin</t>
  </si>
  <si>
    <t xml:space="preserve">Senate Tax Bill Impacts in 2019 in Wyoming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</si>
</sst>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#,##0_);\–#,##0_);&quot;—&quot;_)_);@_)"/>
    <numFmt numFmtId="167" formatCode="&quot;$&quot;#,##0"/>
    <numFmt numFmtId="168" formatCode="_)&quot;$&quot;\ \+\ #,##0_);_)&quot;$&quot;\ \–#,##0_);_)&quot;$&quot;&quot;0&quot;_)_);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rgb="FF243842"/>
      <name val="Arial Narrow"/>
      <family val="2"/>
    </font>
    <font>
      <b/>
      <i/>
      <sz val="20"/>
      <color rgb="FF243842"/>
      <name val="Arial Narrow"/>
      <family val="2"/>
    </font>
    <font>
      <b/>
      <sz val="22"/>
      <color rgb="FF233742"/>
      <name val="Arial Narrow"/>
      <family val="2"/>
    </font>
    <font>
      <sz val="16"/>
      <color theme="1"/>
      <name val="Arial Narrow"/>
      <family val="2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8"/>
      <color theme="0"/>
      <name val="Arial Narrow"/>
      <family val="2"/>
    </font>
    <font>
      <b/>
      <sz val="16"/>
      <color theme="0"/>
      <name val="Arial Narrow"/>
      <family val="2"/>
    </font>
    <font>
      <sz val="10"/>
      <name val="Times New Roman"/>
      <family val="1"/>
    </font>
    <font>
      <b/>
      <sz val="16"/>
      <color indexed="8"/>
      <name val="Arial Narrow"/>
      <family val="2"/>
    </font>
    <font>
      <b/>
      <sz val="19"/>
      <color indexed="8"/>
      <name val="Arial Narrow"/>
      <family val="2"/>
    </font>
    <font>
      <b/>
      <sz val="19"/>
      <color theme="1"/>
      <name val="Arial Narrow"/>
      <family val="2"/>
    </font>
    <font>
      <b/>
      <sz val="12"/>
      <color theme="0"/>
      <name val="Myriad Pro Cond"/>
      <family val="2"/>
    </font>
    <font>
      <sz val="10"/>
      <color theme="1"/>
      <name val="Arial"/>
      <family val="2"/>
    </font>
    <font>
      <sz val="14"/>
      <color rgb="FF243842"/>
      <name val="Myriad Pro Cond"/>
      <family val="2"/>
    </font>
    <font>
      <sz val="14"/>
      <color theme="1"/>
      <name val="Myriad Pro Cond"/>
      <family val="2"/>
    </font>
    <font>
      <sz val="12"/>
      <color theme="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43842"/>
        <bgColor indexed="64"/>
      </patternFill>
    </fill>
    <fill>
      <patternFill patternType="solid">
        <fgColor rgb="FFF7F9FB"/>
        <bgColor indexed="8"/>
      </patternFill>
    </fill>
    <fill>
      <patternFill patternType="solid">
        <fgColor rgb="FFF7F9FB"/>
        <bgColor indexed="64"/>
      </patternFill>
    </fill>
    <fill>
      <patternFill patternType="solid">
        <fgColor rgb="FFD9E5EB"/>
        <bgColor indexed="64"/>
      </patternFill>
    </fill>
    <fill>
      <patternFill patternType="solid">
        <fgColor rgb="FF2337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2" tint="-9.9917600024414813E-2"/>
      </left>
      <right/>
      <top/>
      <bottom style="thin">
        <color theme="0" tint="-4.9989318521683403E-2"/>
      </bottom>
      <diagonal/>
    </border>
    <border>
      <left/>
      <right style="thin">
        <color theme="2" tint="-9.9948118533890809E-2"/>
      </right>
      <top/>
      <bottom style="thin">
        <color theme="0" tint="-4.9989318521683403E-2"/>
      </bottom>
      <diagonal/>
    </border>
    <border>
      <left style="thin">
        <color theme="2" tint="-9.9948118533890809E-2"/>
      </left>
      <right/>
      <top/>
      <bottom style="thin">
        <color theme="0" tint="-4.9989318521683403E-2"/>
      </bottom>
      <diagonal/>
    </border>
    <border>
      <left style="thin">
        <color theme="2" tint="-9.9917600024414813E-2"/>
      </left>
      <right/>
      <top/>
      <bottom/>
      <diagonal/>
    </border>
    <border>
      <left/>
      <right style="thin">
        <color theme="2" tint="-9.9948118533890809E-2"/>
      </right>
      <top/>
      <bottom/>
      <diagonal/>
    </border>
    <border>
      <left/>
      <right/>
      <top/>
      <bottom style="thin">
        <color theme="2" tint="-9.9948118533890809E-2"/>
      </bottom>
      <diagonal/>
    </border>
    <border>
      <left style="thin">
        <color theme="2" tint="-9.9917600024414813E-2"/>
      </left>
      <right/>
      <top/>
      <bottom style="thin">
        <color theme="2" tint="-9.9948118533890809E-2"/>
      </bottom>
      <diagonal/>
    </border>
    <border>
      <left style="thin">
        <color theme="0" tint="-0.14996795556505021"/>
      </left>
      <right/>
      <top/>
      <bottom style="thin">
        <color theme="2" tint="-9.9948118533890809E-2"/>
      </bottom>
      <diagonal/>
    </border>
    <border>
      <left/>
      <right/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2" tint="-9.9948118533890809E-2"/>
      </right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/>
      <diagonal/>
    </border>
    <border>
      <left/>
      <right/>
      <top style="thick">
        <color theme="2" tint="-9.9917600024414813E-2"/>
      </top>
      <bottom style="thick">
        <color theme="2" tint="-9.9917600024414813E-2"/>
      </bottom>
      <diagonal/>
    </border>
    <border>
      <left style="thin">
        <color theme="2" tint="-9.9917600024414813E-2"/>
      </left>
      <right/>
      <top style="thick">
        <color theme="2" tint="-9.9917600024414813E-2"/>
      </top>
      <bottom style="thick">
        <color theme="2" tint="-9.9917600024414813E-2"/>
      </bottom>
      <diagonal/>
    </border>
    <border>
      <left style="thin">
        <color theme="0" tint="-0.14996795556505021"/>
      </left>
      <right/>
      <top style="thick">
        <color theme="2" tint="-9.9917600024414813E-2"/>
      </top>
      <bottom style="thick">
        <color theme="2" tint="-9.9917600024414813E-2"/>
      </bottom>
      <diagonal/>
    </border>
    <border>
      <left style="thin">
        <color theme="0" tint="-0.14996795556505021"/>
      </left>
      <right style="thin">
        <color theme="2" tint="-9.9948118533890809E-2"/>
      </right>
      <top style="thick">
        <color theme="2" tint="-9.9917600024414813E-2"/>
      </top>
      <bottom style="thick">
        <color theme="2" tint="-9.9917600024414813E-2"/>
      </bottom>
      <diagonal/>
    </border>
    <border>
      <left style="thin">
        <color theme="2" tint="-9.9917600024414813E-2"/>
      </left>
      <right style="thin">
        <color theme="0" tint="-4.9989318521683403E-2"/>
      </right>
      <top/>
      <bottom style="thin">
        <color theme="2" tint="-9.9948118533890809E-2"/>
      </bottom>
      <diagonal/>
    </border>
    <border>
      <left/>
      <right style="thin">
        <color theme="0" tint="-4.9989318521683403E-2"/>
      </right>
      <top/>
      <bottom style="thin">
        <color theme="2" tint="-9.9948118533890809E-2"/>
      </bottom>
      <diagonal/>
    </border>
    <border>
      <left style="thin">
        <color theme="0" tint="-4.9989318521683403E-2"/>
      </left>
      <right/>
      <top/>
      <bottom style="thin">
        <color theme="2" tint="-9.9948118533890809E-2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</cellStyleXfs>
  <cellXfs count="72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0" xfId="0" applyFont="1"/>
    <xf numFmtId="165" fontId="4" fillId="2" borderId="0" xfId="1" applyNumberFormat="1" applyFont="1" applyFill="1"/>
    <xf numFmtId="165" fontId="5" fillId="2" borderId="0" xfId="1" applyNumberFormat="1" applyFont="1" applyFill="1" applyAlignment="1">
      <alignment horizontal="center"/>
    </xf>
    <xf numFmtId="0" fontId="5" fillId="0" borderId="0" xfId="0" applyFont="1"/>
    <xf numFmtId="0" fontId="6" fillId="0" borderId="0" xfId="0" applyFont="1" applyBorder="1"/>
    <xf numFmtId="0" fontId="6" fillId="0" borderId="0" xfId="0" applyFont="1"/>
    <xf numFmtId="9" fontId="5" fillId="0" borderId="0" xfId="3" applyFont="1" applyAlignment="1">
      <alignment horizontal="center"/>
    </xf>
    <xf numFmtId="165" fontId="9" fillId="3" borderId="0" xfId="4" applyNumberFormat="1" applyFont="1" applyFill="1" applyBorder="1"/>
    <xf numFmtId="165" fontId="9" fillId="3" borderId="0" xfId="4" applyNumberFormat="1" applyFont="1" applyFill="1" applyBorder="1" applyAlignment="1">
      <alignment vertical="top"/>
    </xf>
    <xf numFmtId="167" fontId="5" fillId="5" borderId="7" xfId="1" applyNumberFormat="1" applyFont="1" applyFill="1" applyBorder="1" applyAlignment="1">
      <alignment horizontal="center" vertical="center"/>
    </xf>
    <xf numFmtId="167" fontId="5" fillId="5" borderId="7" xfId="2" applyNumberFormat="1" applyFont="1" applyFill="1" applyBorder="1" applyAlignment="1">
      <alignment horizontal="center" vertical="center"/>
    </xf>
    <xf numFmtId="167" fontId="5" fillId="5" borderId="8" xfId="2" applyNumberFormat="1" applyFont="1" applyFill="1" applyBorder="1" applyAlignment="1">
      <alignment horizontal="center" vertical="center"/>
    </xf>
    <xf numFmtId="167" fontId="5" fillId="5" borderId="9" xfId="2" applyNumberFormat="1" applyFont="1" applyFill="1" applyBorder="1" applyAlignment="1">
      <alignment horizontal="center" vertical="center"/>
    </xf>
    <xf numFmtId="9" fontId="5" fillId="5" borderId="10" xfId="3" applyFont="1" applyFill="1" applyBorder="1" applyAlignment="1">
      <alignment horizontal="center"/>
    </xf>
    <xf numFmtId="9" fontId="5" fillId="5" borderId="11" xfId="3" applyFont="1" applyFill="1" applyBorder="1" applyAlignment="1">
      <alignment horizontal="center" vertical="center"/>
    </xf>
    <xf numFmtId="167" fontId="5" fillId="6" borderId="10" xfId="0" applyNumberFormat="1" applyFont="1" applyFill="1" applyBorder="1" applyAlignment="1">
      <alignment horizontal="center"/>
    </xf>
    <xf numFmtId="9" fontId="5" fillId="6" borderId="10" xfId="3" applyFont="1" applyFill="1" applyBorder="1" applyAlignment="1">
      <alignment horizontal="center"/>
    </xf>
    <xf numFmtId="167" fontId="5" fillId="6" borderId="10" xfId="3" applyNumberFormat="1" applyFont="1" applyFill="1" applyBorder="1" applyAlignment="1">
      <alignment horizontal="center"/>
    </xf>
    <xf numFmtId="167" fontId="5" fillId="5" borderId="10" xfId="0" applyNumberFormat="1" applyFont="1" applyFill="1" applyBorder="1" applyAlignment="1">
      <alignment horizontal="center"/>
    </xf>
    <xf numFmtId="167" fontId="5" fillId="5" borderId="10" xfId="3" applyNumberFormat="1" applyFont="1" applyFill="1" applyBorder="1" applyAlignment="1">
      <alignment horizontal="center"/>
    </xf>
    <xf numFmtId="167" fontId="5" fillId="5" borderId="12" xfId="2" applyNumberFormat="1" applyFont="1" applyFill="1" applyBorder="1" applyAlignment="1">
      <alignment horizontal="center" vertical="center"/>
    </xf>
    <xf numFmtId="167" fontId="5" fillId="5" borderId="12" xfId="1" applyNumberFormat="1" applyFont="1" applyFill="1" applyBorder="1" applyAlignment="1">
      <alignment horizontal="center" vertical="center"/>
    </xf>
    <xf numFmtId="167" fontId="5" fillId="5" borderId="13" xfId="2" applyNumberFormat="1" applyFont="1" applyFill="1" applyBorder="1" applyAlignment="1">
      <alignment horizontal="center" vertical="center"/>
    </xf>
    <xf numFmtId="167" fontId="5" fillId="5" borderId="13" xfId="1" applyNumberFormat="1" applyFont="1" applyFill="1" applyBorder="1" applyAlignment="1">
      <alignment horizontal="center" vertical="center"/>
    </xf>
    <xf numFmtId="167" fontId="13" fillId="5" borderId="14" xfId="1" applyNumberFormat="1" applyFont="1" applyFill="1" applyBorder="1" applyAlignment="1">
      <alignment horizontal="center" vertical="center"/>
    </xf>
    <xf numFmtId="167" fontId="13" fillId="5" borderId="14" xfId="2" applyNumberFormat="1" applyFont="1" applyFill="1" applyBorder="1" applyAlignment="1">
      <alignment horizontal="center" vertical="center"/>
    </xf>
    <xf numFmtId="167" fontId="13" fillId="5" borderId="15" xfId="2" applyNumberFormat="1" applyFont="1" applyFill="1" applyBorder="1" applyAlignment="1">
      <alignment horizontal="center" vertical="center"/>
    </xf>
    <xf numFmtId="167" fontId="13" fillId="5" borderId="16" xfId="2" applyNumberFormat="1" applyFont="1" applyFill="1" applyBorder="1" applyAlignment="1">
      <alignment horizontal="center" vertical="center"/>
    </xf>
    <xf numFmtId="9" fontId="13" fillId="5" borderId="14" xfId="3" applyFont="1" applyFill="1" applyBorder="1" applyAlignment="1">
      <alignment horizontal="center"/>
    </xf>
    <xf numFmtId="9" fontId="13" fillId="5" borderId="17" xfId="3" applyFont="1" applyFill="1" applyBorder="1" applyAlignment="1">
      <alignment horizontal="center" vertical="center"/>
    </xf>
    <xf numFmtId="167" fontId="13" fillId="6" borderId="14" xfId="0" applyNumberFormat="1" applyFont="1" applyFill="1" applyBorder="1" applyAlignment="1">
      <alignment horizontal="center"/>
    </xf>
    <xf numFmtId="9" fontId="13" fillId="6" borderId="14" xfId="3" applyFont="1" applyFill="1" applyBorder="1" applyAlignment="1">
      <alignment horizontal="center"/>
    </xf>
    <xf numFmtId="167" fontId="13" fillId="6" borderId="14" xfId="3" applyNumberFormat="1" applyFont="1" applyFill="1" applyBorder="1" applyAlignment="1">
      <alignment horizontal="center"/>
    </xf>
    <xf numFmtId="167" fontId="13" fillId="5" borderId="14" xfId="0" applyNumberFormat="1" applyFont="1" applyFill="1" applyBorder="1" applyAlignment="1">
      <alignment horizontal="center"/>
    </xf>
    <xf numFmtId="167" fontId="13" fillId="5" borderId="14" xfId="3" applyNumberFormat="1" applyFont="1" applyFill="1" applyBorder="1" applyAlignment="1">
      <alignment horizontal="center"/>
    </xf>
    <xf numFmtId="167" fontId="5" fillId="5" borderId="0" xfId="1" applyNumberFormat="1" applyFont="1" applyFill="1" applyBorder="1" applyAlignment="1">
      <alignment horizontal="center" vertical="center"/>
    </xf>
    <xf numFmtId="167" fontId="5" fillId="5" borderId="1" xfId="1" applyNumberFormat="1" applyFont="1" applyFill="1" applyBorder="1" applyAlignment="1">
      <alignment horizontal="center" vertical="center"/>
    </xf>
    <xf numFmtId="168" fontId="5" fillId="5" borderId="18" xfId="3" applyNumberFormat="1" applyFont="1" applyFill="1" applyBorder="1" applyAlignment="1">
      <alignment horizontal="center" vertical="center"/>
    </xf>
    <xf numFmtId="168" fontId="5" fillId="5" borderId="19" xfId="3" applyNumberFormat="1" applyFont="1" applyFill="1" applyBorder="1" applyAlignment="1">
      <alignment horizontal="center" vertical="center"/>
    </xf>
    <xf numFmtId="9" fontId="5" fillId="5" borderId="20" xfId="3" applyFont="1" applyFill="1" applyBorder="1" applyAlignment="1">
      <alignment horizontal="center" vertical="center"/>
    </xf>
    <xf numFmtId="9" fontId="13" fillId="5" borderId="16" xfId="3" applyFont="1" applyFill="1" applyBorder="1" applyAlignment="1">
      <alignment horizontal="center" vertical="center"/>
    </xf>
    <xf numFmtId="0" fontId="14" fillId="7" borderId="21" xfId="0" applyFont="1" applyFill="1" applyBorder="1" applyAlignment="1">
      <alignment horizontal="center" vertical="center"/>
    </xf>
    <xf numFmtId="0" fontId="14" fillId="7" borderId="21" xfId="0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horizontal="left" vertical="center" readingOrder="1"/>
    </xf>
    <xf numFmtId="164" fontId="16" fillId="0" borderId="0" xfId="3" applyNumberFormat="1" applyFont="1" applyAlignment="1">
      <alignment horizontal="center" vertical="center"/>
    </xf>
    <xf numFmtId="0" fontId="16" fillId="8" borderId="0" xfId="6" applyFont="1" applyFill="1" applyBorder="1" applyAlignment="1">
      <alignment horizontal="left" vertical="center" readingOrder="1"/>
    </xf>
    <xf numFmtId="164" fontId="16" fillId="8" borderId="0" xfId="3" applyNumberFormat="1" applyFont="1" applyFill="1" applyAlignment="1">
      <alignment horizontal="center" vertical="center"/>
    </xf>
    <xf numFmtId="0" fontId="17" fillId="0" borderId="0" xfId="6" applyFont="1" applyFill="1" applyAlignment="1">
      <alignment horizontal="left" vertical="center" readingOrder="1"/>
    </xf>
    <xf numFmtId="164" fontId="17" fillId="0" borderId="0" xfId="3" applyNumberFormat="1" applyFont="1" applyAlignment="1">
      <alignment horizontal="center" vertical="center"/>
    </xf>
    <xf numFmtId="0" fontId="17" fillId="8" borderId="0" xfId="6" applyFont="1" applyFill="1" applyAlignment="1">
      <alignment horizontal="left" vertical="center" readingOrder="1"/>
    </xf>
    <xf numFmtId="164" fontId="17" fillId="8" borderId="0" xfId="3" applyNumberFormat="1" applyFont="1" applyFill="1" applyAlignment="1">
      <alignment horizontal="center" vertical="center"/>
    </xf>
    <xf numFmtId="0" fontId="17" fillId="0" borderId="0" xfId="6" applyFont="1" applyFill="1" applyBorder="1" applyAlignment="1">
      <alignment horizontal="left" vertical="center" readingOrder="1"/>
    </xf>
    <xf numFmtId="0" fontId="17" fillId="8" borderId="0" xfId="6" applyFont="1" applyFill="1" applyBorder="1" applyAlignment="1">
      <alignment horizontal="left" vertical="center" readingOrder="1"/>
    </xf>
    <xf numFmtId="0" fontId="18" fillId="0" borderId="0" xfId="0" applyFont="1"/>
    <xf numFmtId="164" fontId="18" fillId="0" borderId="0" xfId="0" applyNumberFormat="1" applyFont="1"/>
    <xf numFmtId="165" fontId="9" fillId="3" borderId="0" xfId="4" applyNumberFormat="1" applyFont="1" applyFill="1" applyBorder="1" applyAlignment="1">
      <alignment horizontal="center" vertical="center" wrapText="1"/>
    </xf>
    <xf numFmtId="165" fontId="8" fillId="3" borderId="1" xfId="4" applyNumberFormat="1" applyFont="1" applyFill="1" applyBorder="1" applyAlignment="1">
      <alignment horizontal="center" vertical="center" wrapText="1"/>
    </xf>
    <xf numFmtId="165" fontId="8" fillId="3" borderId="2" xfId="4" applyNumberFormat="1" applyFont="1" applyFill="1" applyBorder="1" applyAlignment="1">
      <alignment horizontal="center" vertical="center" wrapText="1"/>
    </xf>
    <xf numFmtId="165" fontId="8" fillId="3" borderId="3" xfId="4" applyNumberFormat="1" applyFont="1" applyFill="1" applyBorder="1" applyAlignment="1">
      <alignment horizontal="center" vertical="center" wrapText="1"/>
    </xf>
    <xf numFmtId="165" fontId="8" fillId="3" borderId="4" xfId="4" applyNumberFormat="1" applyFont="1" applyFill="1" applyBorder="1" applyAlignment="1">
      <alignment horizontal="center" vertical="center" wrapText="1"/>
    </xf>
    <xf numFmtId="165" fontId="9" fillId="3" borderId="0" xfId="4" applyNumberFormat="1" applyFont="1" applyFill="1" applyBorder="1" applyAlignment="1">
      <alignment horizontal="center" vertical="center"/>
    </xf>
    <xf numFmtId="165" fontId="9" fillId="3" borderId="5" xfId="4" applyNumberFormat="1" applyFont="1" applyFill="1" applyBorder="1" applyAlignment="1">
      <alignment horizontal="center" vertical="center" wrapText="1"/>
    </xf>
    <xf numFmtId="165" fontId="9" fillId="3" borderId="6" xfId="4" applyNumberFormat="1" applyFont="1" applyFill="1" applyBorder="1" applyAlignment="1">
      <alignment horizontal="center" vertical="center" wrapText="1"/>
    </xf>
    <xf numFmtId="166" fontId="11" fillId="4" borderId="7" xfId="5" applyFont="1" applyFill="1" applyBorder="1" applyAlignment="1">
      <alignment vertical="center"/>
    </xf>
    <xf numFmtId="166" fontId="11" fillId="4" borderId="12" xfId="5" applyFont="1" applyFill="1" applyBorder="1" applyAlignment="1">
      <alignment vertical="center"/>
    </xf>
    <xf numFmtId="166" fontId="11" fillId="4" borderId="13" xfId="5" applyFont="1" applyFill="1" applyBorder="1" applyAlignment="1">
      <alignment vertical="center"/>
    </xf>
    <xf numFmtId="166" fontId="12" fillId="4" borderId="14" xfId="5" applyFont="1" applyFill="1" applyBorder="1" applyAlignment="1">
      <alignment vertical="center"/>
    </xf>
    <xf numFmtId="166" fontId="11" fillId="4" borderId="0" xfId="5" applyFont="1" applyFill="1" applyBorder="1" applyAlignment="1">
      <alignment vertical="center"/>
    </xf>
    <xf numFmtId="166" fontId="11" fillId="0" borderId="0" xfId="5" applyFont="1" applyFill="1" applyBorder="1" applyAlignment="1">
      <alignment vertical="center"/>
    </xf>
  </cellXfs>
  <cellStyles count="7">
    <cellStyle name="Comma" xfId="1" builtinId="3"/>
    <cellStyle name="Comma 7" xfId="4" xr:uid="{FE44AFAC-DD95-460D-BFF6-293F00B05508}"/>
    <cellStyle name="Comma_All Health Care Financing Options State-by-State" xfId="5" xr:uid="{391FA161-7659-4328-885B-BE0D6A819771}"/>
    <cellStyle name="Currency" xfId="2" builtinId="4"/>
    <cellStyle name="Normal" xfId="0" builtinId="0"/>
    <cellStyle name="Normal 7" xfId="6" xr:uid="{46FD7D5C-16E3-4B13-958F-87DFEFC163A6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epdc-my.sharepoint.com/personal/meg_itep_org/Documents/Meg/Federal%20Tax%20Fight/Conference/SALT%20analysi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eg%20Wiehe\Institute%20on%20Taxation%20and%20Economic%20Policy\OneDrive%20-%20Institute%20on%20Taxation%20and%20Economic%20Policy\Meg\Federal%20Tax%20Fight\Senate\Six%20Things\Senate%20bill%20components%20v2_19%20and%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T TABLES"/>
      <sheetName val="Graphs"/>
      <sheetName val="CONTEXT"/>
      <sheetName val="CONTEXT- Total Taxes"/>
      <sheetName val="Itemizers"/>
      <sheetName val="SALT 1_States"/>
      <sheetName val="US19_SBPC_SALT1_Ntl"/>
      <sheetName val="US19_SBPC_SALT 2_States"/>
      <sheetName val="US19_SBPC_SALT 2_Ntl"/>
      <sheetName val="Tables 19 Sen-w change to PIT"/>
      <sheetName val="Summary"/>
      <sheetName val="SALT 1 WORK"/>
      <sheetName val="SALT 1 State Results"/>
      <sheetName val="SALT 2 WORK"/>
      <sheetName val="SALT 2 STATE"/>
      <sheetName val="Salt NTL tables"/>
      <sheetName val="National Tables"/>
      <sheetName val="US19FB"/>
      <sheetName val="19_ALLST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2">
          <cell r="EJ22">
            <v>0</v>
          </cell>
        </row>
      </sheetData>
      <sheetData sheetId="6">
        <row r="750">
          <cell r="FH750">
            <v>4.5995600019761468E-2</v>
          </cell>
        </row>
      </sheetData>
      <sheetData sheetId="7">
        <row r="22">
          <cell r="EK22">
            <v>-3.3499998971819878E-4</v>
          </cell>
        </row>
      </sheetData>
      <sheetData sheetId="8">
        <row r="750">
          <cell r="FJ750">
            <v>4.58665528204516E-2</v>
          </cell>
        </row>
      </sheetData>
      <sheetData sheetId="9">
        <row r="20">
          <cell r="A20" t="str">
            <v>Senate Tax Bill Impacts in 2019 in Alabama</v>
          </cell>
        </row>
        <row r="31">
          <cell r="L31">
            <v>-2610300</v>
          </cell>
          <cell r="M31">
            <v>-2750120</v>
          </cell>
          <cell r="N31">
            <v>-2713750</v>
          </cell>
        </row>
        <row r="45">
          <cell r="L45">
            <v>-648900</v>
          </cell>
          <cell r="M45">
            <v>-650530</v>
          </cell>
          <cell r="N45">
            <v>-648940</v>
          </cell>
        </row>
        <row r="60">
          <cell r="L60">
            <v>-576500</v>
          </cell>
          <cell r="M60">
            <v>-583340</v>
          </cell>
          <cell r="N60">
            <v>-577340</v>
          </cell>
        </row>
        <row r="73">
          <cell r="L73">
            <v>-1165400</v>
          </cell>
          <cell r="M73">
            <v>-1242460</v>
          </cell>
          <cell r="N73">
            <v>-1227910</v>
          </cell>
        </row>
        <row r="87">
          <cell r="L87">
            <v>-14778500</v>
          </cell>
          <cell r="M87">
            <v>-16461260</v>
          </cell>
          <cell r="N87">
            <v>-15935730</v>
          </cell>
        </row>
        <row r="101">
          <cell r="L101">
            <v>-4092900</v>
          </cell>
          <cell r="M101">
            <v>-4400050</v>
          </cell>
          <cell r="N101">
            <v>-4291050</v>
          </cell>
        </row>
        <row r="115">
          <cell r="L115">
            <v>-2287800</v>
          </cell>
          <cell r="M115">
            <v>-2429190</v>
          </cell>
          <cell r="N115">
            <v>-2386380</v>
          </cell>
        </row>
        <row r="129">
          <cell r="L129">
            <v>-568800</v>
          </cell>
          <cell r="M129">
            <v>-609160</v>
          </cell>
          <cell r="N129">
            <v>-599810</v>
          </cell>
        </row>
        <row r="143">
          <cell r="L143">
            <v>-366900</v>
          </cell>
          <cell r="M143">
            <v>-443210</v>
          </cell>
          <cell r="N143">
            <v>-428760</v>
          </cell>
        </row>
        <row r="157">
          <cell r="L157">
            <v>-16970700</v>
          </cell>
          <cell r="M157">
            <v>-16999220</v>
          </cell>
          <cell r="N157">
            <v>-17005350</v>
          </cell>
        </row>
        <row r="171">
          <cell r="L171">
            <v>-6010300</v>
          </cell>
          <cell r="M171">
            <v>-6457940</v>
          </cell>
          <cell r="N171">
            <v>-6312420</v>
          </cell>
        </row>
        <row r="185">
          <cell r="L185">
            <v>-754400</v>
          </cell>
          <cell r="M185">
            <v>-853840</v>
          </cell>
          <cell r="N185">
            <v>-836900</v>
          </cell>
        </row>
        <row r="199">
          <cell r="L199">
            <v>-891800</v>
          </cell>
          <cell r="M199">
            <v>-936380</v>
          </cell>
          <cell r="N199">
            <v>-925090</v>
          </cell>
        </row>
        <row r="213">
          <cell r="L213">
            <v>-8393300</v>
          </cell>
          <cell r="M213">
            <v>-8675490</v>
          </cell>
          <cell r="N213">
            <v>-8498750</v>
          </cell>
        </row>
        <row r="227">
          <cell r="L227">
            <v>-4403900</v>
          </cell>
          <cell r="M227">
            <v>-4584920</v>
          </cell>
          <cell r="N227">
            <v>-4539830</v>
          </cell>
        </row>
        <row r="241">
          <cell r="L241">
            <v>-1800300</v>
          </cell>
          <cell r="M241">
            <v>-1861830</v>
          </cell>
          <cell r="N241">
            <v>-1838580</v>
          </cell>
        </row>
        <row r="255">
          <cell r="L255">
            <v>-2051000</v>
          </cell>
          <cell r="M255">
            <v>-2110160</v>
          </cell>
          <cell r="N255">
            <v>-2090000</v>
          </cell>
        </row>
        <row r="269">
          <cell r="L269">
            <v>-2008800</v>
          </cell>
          <cell r="M269">
            <v>-2104950</v>
          </cell>
          <cell r="N269">
            <v>-2081850</v>
          </cell>
        </row>
        <row r="283">
          <cell r="L283">
            <v>-2477800</v>
          </cell>
          <cell r="M283">
            <v>-2586610</v>
          </cell>
          <cell r="N283">
            <v>-2570500</v>
          </cell>
        </row>
        <row r="297">
          <cell r="L297">
            <v>-719100</v>
          </cell>
          <cell r="M297">
            <v>-747560</v>
          </cell>
          <cell r="N297">
            <v>-733430</v>
          </cell>
        </row>
        <row r="311">
          <cell r="L311">
            <v>-3183900</v>
          </cell>
          <cell r="M311">
            <v>-3730400</v>
          </cell>
          <cell r="N311">
            <v>-3589300</v>
          </cell>
        </row>
        <row r="325">
          <cell r="L325">
            <v>-5767900</v>
          </cell>
          <cell r="M325">
            <v>-6068390</v>
          </cell>
          <cell r="N325">
            <v>-5947190</v>
          </cell>
        </row>
        <row r="339">
          <cell r="L339">
            <v>-6453600</v>
          </cell>
          <cell r="M339">
            <v>-6677910</v>
          </cell>
          <cell r="N339">
            <v>-6564590</v>
          </cell>
        </row>
        <row r="353">
          <cell r="L353">
            <v>-3351200</v>
          </cell>
          <cell r="M353">
            <v>-3596870</v>
          </cell>
          <cell r="N353">
            <v>-3523410</v>
          </cell>
        </row>
        <row r="367">
          <cell r="L367">
            <v>-1214400</v>
          </cell>
          <cell r="M367">
            <v>-1286090</v>
          </cell>
          <cell r="N367">
            <v>-1262130</v>
          </cell>
        </row>
        <row r="381">
          <cell r="L381">
            <v>-3483800</v>
          </cell>
          <cell r="M381">
            <v>-3657900</v>
          </cell>
          <cell r="N381">
            <v>-3591320</v>
          </cell>
        </row>
        <row r="395">
          <cell r="L395">
            <v>-520700</v>
          </cell>
          <cell r="M395">
            <v>-549640</v>
          </cell>
          <cell r="N395">
            <v>-542690</v>
          </cell>
        </row>
        <row r="409">
          <cell r="L409">
            <v>-1185800</v>
          </cell>
          <cell r="M409">
            <v>-1224900</v>
          </cell>
          <cell r="N409">
            <v>-1208080</v>
          </cell>
        </row>
        <row r="423">
          <cell r="L423">
            <v>-2472000</v>
          </cell>
          <cell r="M423">
            <v>-2483770</v>
          </cell>
          <cell r="N423">
            <v>-2484280</v>
          </cell>
        </row>
        <row r="437">
          <cell r="L437">
            <v>-1227700</v>
          </cell>
          <cell r="M437">
            <v>-1241890</v>
          </cell>
          <cell r="N437">
            <v>-1232560</v>
          </cell>
        </row>
        <row r="451">
          <cell r="L451">
            <v>-5303200</v>
          </cell>
          <cell r="M451">
            <v>-5490080</v>
          </cell>
          <cell r="N451">
            <v>-5379050</v>
          </cell>
        </row>
        <row r="465">
          <cell r="L465">
            <v>-957100</v>
          </cell>
          <cell r="M465">
            <v>-993000</v>
          </cell>
          <cell r="N465">
            <v>-981440</v>
          </cell>
        </row>
        <row r="479">
          <cell r="L479">
            <v>-5677200</v>
          </cell>
          <cell r="M479">
            <v>-6282030</v>
          </cell>
          <cell r="N479">
            <v>-6135900</v>
          </cell>
        </row>
        <row r="493">
          <cell r="L493">
            <v>-5810800</v>
          </cell>
          <cell r="M493">
            <v>-6151050</v>
          </cell>
          <cell r="N493">
            <v>-6054770</v>
          </cell>
        </row>
        <row r="507">
          <cell r="L507">
            <v>-550300</v>
          </cell>
          <cell r="M507">
            <v>-558390</v>
          </cell>
          <cell r="N507">
            <v>-555820</v>
          </cell>
        </row>
        <row r="521">
          <cell r="L521">
            <v>-6966800</v>
          </cell>
          <cell r="M521">
            <v>-7312190</v>
          </cell>
          <cell r="N521">
            <v>-7171780</v>
          </cell>
        </row>
        <row r="535">
          <cell r="L535">
            <v>-1881600</v>
          </cell>
          <cell r="M535">
            <v>-1942100</v>
          </cell>
          <cell r="N535">
            <v>-1924480</v>
          </cell>
        </row>
        <row r="549">
          <cell r="L549">
            <v>-2189600</v>
          </cell>
          <cell r="M549">
            <v>-2354380</v>
          </cell>
          <cell r="N549">
            <v>-2307570</v>
          </cell>
        </row>
        <row r="563">
          <cell r="L563">
            <v>-8607200</v>
          </cell>
          <cell r="M563">
            <v>-8855790</v>
          </cell>
          <cell r="N563">
            <v>-8740850</v>
          </cell>
        </row>
        <row r="577">
          <cell r="L577">
            <v>-600900</v>
          </cell>
          <cell r="M577">
            <v>-629930</v>
          </cell>
          <cell r="N577">
            <v>-611670</v>
          </cell>
        </row>
        <row r="591">
          <cell r="L591">
            <v>-2635400</v>
          </cell>
          <cell r="M591">
            <v>-2821280</v>
          </cell>
          <cell r="N591">
            <v>-2785130</v>
          </cell>
        </row>
        <row r="605">
          <cell r="L605">
            <v>-686300</v>
          </cell>
          <cell r="M605">
            <v>-687810</v>
          </cell>
          <cell r="N605">
            <v>-687490</v>
          </cell>
        </row>
        <row r="619">
          <cell r="L619">
            <v>-4360700</v>
          </cell>
          <cell r="M619">
            <v>-4384870</v>
          </cell>
          <cell r="N619">
            <v>-4382570</v>
          </cell>
        </row>
        <row r="633">
          <cell r="L633">
            <v>-21463100</v>
          </cell>
          <cell r="M633">
            <v>-21486740</v>
          </cell>
          <cell r="N633">
            <v>-21497590</v>
          </cell>
        </row>
        <row r="647">
          <cell r="L647">
            <v>-1865400</v>
          </cell>
          <cell r="M647">
            <v>-2033370</v>
          </cell>
          <cell r="N647">
            <v>-1976330</v>
          </cell>
        </row>
        <row r="661">
          <cell r="L661">
            <v>-376300</v>
          </cell>
          <cell r="M661">
            <v>-387070</v>
          </cell>
          <cell r="N661">
            <v>-380970</v>
          </cell>
        </row>
        <row r="675">
          <cell r="L675">
            <v>-5760700</v>
          </cell>
          <cell r="M675">
            <v>-6242750</v>
          </cell>
          <cell r="N675">
            <v>-6065710</v>
          </cell>
        </row>
        <row r="689">
          <cell r="L689">
            <v>-7238700</v>
          </cell>
          <cell r="M689">
            <v>-7267440</v>
          </cell>
          <cell r="N689">
            <v>-7259850</v>
          </cell>
        </row>
        <row r="703">
          <cell r="L703">
            <v>-737500</v>
          </cell>
          <cell r="M703">
            <v>-769490</v>
          </cell>
          <cell r="N703">
            <v>-764770</v>
          </cell>
        </row>
        <row r="717">
          <cell r="L717">
            <v>-3709600</v>
          </cell>
          <cell r="M717">
            <v>-3806920</v>
          </cell>
          <cell r="N717">
            <v>-3756570</v>
          </cell>
        </row>
        <row r="731">
          <cell r="L731">
            <v>-427000</v>
          </cell>
          <cell r="M731">
            <v>-437520</v>
          </cell>
          <cell r="N731">
            <v>-433290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6">
          <cell r="D6">
            <v>24090</v>
          </cell>
        </row>
      </sheetData>
      <sheetData sheetId="16">
        <row r="7">
          <cell r="F7">
            <v>-2325400</v>
          </cell>
        </row>
        <row r="14">
          <cell r="L14">
            <v>-193406200</v>
          </cell>
          <cell r="M14">
            <v>-202239400</v>
          </cell>
          <cell r="N14">
            <v>-199322000</v>
          </cell>
        </row>
      </sheetData>
      <sheetData sheetId="17">
        <row r="2">
          <cell r="ED2">
            <v>9.0990225456312347E-3</v>
          </cell>
        </row>
        <row r="3">
          <cell r="ED3">
            <v>2.1421539753280045E-3</v>
          </cell>
        </row>
        <row r="4">
          <cell r="ED4">
            <v>1.6512762891734183E-2</v>
          </cell>
        </row>
        <row r="5">
          <cell r="ED5">
            <v>4.2228092660743996E-3</v>
          </cell>
        </row>
        <row r="6">
          <cell r="ED6">
            <v>0.15897421374201506</v>
          </cell>
        </row>
        <row r="7">
          <cell r="ED7">
            <v>1.8676296792593763E-2</v>
          </cell>
        </row>
        <row r="8">
          <cell r="ED8">
            <v>2.1700407813286471E-2</v>
          </cell>
        </row>
        <row r="9">
          <cell r="ED9">
            <v>2.5441839905834874E-3</v>
          </cell>
        </row>
        <row r="10">
          <cell r="ED10">
            <v>4.3969065608650531E-3</v>
          </cell>
        </row>
        <row r="11">
          <cell r="ED11">
            <v>7.2352099202408343E-2</v>
          </cell>
        </row>
        <row r="12">
          <cell r="ED12">
            <v>2.6418499887773745E-2</v>
          </cell>
        </row>
        <row r="13">
          <cell r="ED13">
            <v>4.1646888745265767E-3</v>
          </cell>
        </row>
        <row r="14">
          <cell r="ED14">
            <v>1.469641856834233E-3</v>
          </cell>
        </row>
        <row r="15">
          <cell r="ED15">
            <v>4.6387632845873231E-2</v>
          </cell>
        </row>
        <row r="16">
          <cell r="ED16">
            <v>1.5653068418515596E-2</v>
          </cell>
        </row>
        <row r="17">
          <cell r="ED17">
            <v>4.9619309937011585E-3</v>
          </cell>
        </row>
        <row r="18">
          <cell r="ED18">
            <v>6.0304055592147118E-3</v>
          </cell>
        </row>
        <row r="19">
          <cell r="ED19">
            <v>7.8134278900510671E-3</v>
          </cell>
        </row>
        <row r="20">
          <cell r="ED20">
            <v>7.7555506667981141E-3</v>
          </cell>
        </row>
        <row r="21">
          <cell r="ED21">
            <v>3.1181626658700824E-3</v>
          </cell>
        </row>
        <row r="22">
          <cell r="ED22">
            <v>2.395833576771721E-2</v>
          </cell>
        </row>
        <row r="23">
          <cell r="ED23">
            <v>1.6253702721509167E-2</v>
          </cell>
        </row>
        <row r="24">
          <cell r="ED24">
            <v>2.723085552785726E-2</v>
          </cell>
        </row>
        <row r="25">
          <cell r="ED25">
            <v>1.6451482086627792E-2</v>
          </cell>
        </row>
        <row r="26">
          <cell r="ED26">
            <v>3.2946881853139296E-3</v>
          </cell>
        </row>
        <row r="27">
          <cell r="ED27">
            <v>1.4419612620180737E-2</v>
          </cell>
        </row>
        <row r="28">
          <cell r="ED28">
            <v>1.5415401941316523E-3</v>
          </cell>
        </row>
        <row r="29">
          <cell r="ED29">
            <v>2.2779327435952677E-3</v>
          </cell>
        </row>
        <row r="30">
          <cell r="ED30">
            <v>9.5098979406731676E-3</v>
          </cell>
        </row>
        <row r="31">
          <cell r="ED31">
            <v>5.8418834929636013E-3</v>
          </cell>
        </row>
        <row r="32">
          <cell r="ED32">
            <v>4.4586006965059093E-2</v>
          </cell>
        </row>
        <row r="33">
          <cell r="ED33">
            <v>3.1845680161565432E-3</v>
          </cell>
        </row>
        <row r="34">
          <cell r="ED34">
            <v>8.9815761600660543E-2</v>
          </cell>
        </row>
        <row r="35">
          <cell r="ED35">
            <v>2.4796012876134595E-2</v>
          </cell>
        </row>
        <row r="36">
          <cell r="ED36">
            <v>4.0901084132586386E-4</v>
          </cell>
        </row>
        <row r="37">
          <cell r="ED37">
            <v>3.0591709005035227E-2</v>
          </cell>
        </row>
        <row r="38">
          <cell r="ED38">
            <v>5.6483471532193944E-3</v>
          </cell>
        </row>
        <row r="39">
          <cell r="ED39">
            <v>1.0644878832496138E-2</v>
          </cell>
        </row>
        <row r="40">
          <cell r="ED40">
            <v>4.071636522204497E-2</v>
          </cell>
        </row>
        <row r="41">
          <cell r="ED41">
            <v>3.3295568354346754E-3</v>
          </cell>
        </row>
        <row r="42">
          <cell r="ED42">
            <v>1.0788111147227688E-2</v>
          </cell>
        </row>
        <row r="43">
          <cell r="ED43">
            <v>6.5641550780639495E-4</v>
          </cell>
        </row>
        <row r="44">
          <cell r="ED44">
            <v>1.4306504933735748E-2</v>
          </cell>
        </row>
        <row r="45">
          <cell r="ED45">
            <v>7.6415526707228829E-2</v>
          </cell>
        </row>
        <row r="46">
          <cell r="ED46">
            <v>7.4120675844782085E-3</v>
          </cell>
        </row>
        <row r="47">
          <cell r="ED47">
            <v>1.6734774927109877E-3</v>
          </cell>
        </row>
        <row r="48">
          <cell r="ED48">
            <v>3.0385004290416347E-2</v>
          </cell>
        </row>
        <row r="49">
          <cell r="ED49">
            <v>2.9830718466095332E-2</v>
          </cell>
        </row>
        <row r="50">
          <cell r="ED50">
            <v>2.5391394606423421E-3</v>
          </cell>
        </row>
        <row r="51">
          <cell r="ED51">
            <v>1.5567971072991399E-2</v>
          </cell>
        </row>
        <row r="52">
          <cell r="ED52">
            <v>1.529048268851197E-3</v>
          </cell>
        </row>
      </sheetData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of provisions"/>
      <sheetName val="19 Share of Changes"/>
      <sheetName val="27 investors over families"/>
      <sheetName val="Tables 19"/>
      <sheetName val="Tables 27"/>
      <sheetName val="Middle Class Graph"/>
      <sheetName val="PIT hikes 2027"/>
      <sheetName val="Pass thrus 2027"/>
      <sheetName val="2019 national"/>
      <sheetName val="2019 state"/>
      <sheetName val="National Tables"/>
      <sheetName val="Who benefits where"/>
      <sheetName val="returns 19"/>
      <sheetName val="2027 national"/>
      <sheetName val="2027 state"/>
      <sheetName val="returns 27"/>
      <sheetName val="Wisconsin"/>
      <sheetName val="2027 75K"/>
      <sheetName val="Sheet9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8">
          <cell r="AM18">
            <v>1.4980756581436478E-2</v>
          </cell>
        </row>
        <row r="32">
          <cell r="AM32">
            <v>2.3425007325563992E-3</v>
          </cell>
        </row>
        <row r="46">
          <cell r="AM46">
            <v>1.9722916747492835E-2</v>
          </cell>
        </row>
        <row r="60">
          <cell r="AM60">
            <v>8.9530843287802964E-3</v>
          </cell>
        </row>
        <row r="74">
          <cell r="AM74">
            <v>0.11237384497037795</v>
          </cell>
        </row>
        <row r="88">
          <cell r="AM88">
            <v>1.7987966329369401E-2</v>
          </cell>
        </row>
        <row r="102">
          <cell r="AM102">
            <v>1.149838355124694E-2</v>
          </cell>
        </row>
        <row r="116">
          <cell r="AM116">
            <v>3.130610048789889E-3</v>
          </cell>
        </row>
        <row r="130">
          <cell r="AM130">
            <v>2.3765373144774985E-3</v>
          </cell>
        </row>
        <row r="144">
          <cell r="AM144">
            <v>6.9960134611000202E-2</v>
          </cell>
        </row>
        <row r="158">
          <cell r="AM158">
            <v>3.0632613938699402E-2</v>
          </cell>
        </row>
        <row r="172">
          <cell r="AM172">
            <v>4.6107363093298489E-3</v>
          </cell>
        </row>
        <row r="186">
          <cell r="AM186">
            <v>5.070870013011263E-3</v>
          </cell>
        </row>
        <row r="200">
          <cell r="AM200">
            <v>3.8074352245450901E-2</v>
          </cell>
        </row>
        <row r="214">
          <cell r="AM214">
            <v>2.0306057537882664E-2</v>
          </cell>
        </row>
        <row r="228">
          <cell r="AM228">
            <v>9.7568340705732511E-3</v>
          </cell>
        </row>
        <row r="242">
          <cell r="AM242">
            <v>8.6806793625404874E-3</v>
          </cell>
        </row>
        <row r="256">
          <cell r="AM256">
            <v>1.3440547303413217E-2</v>
          </cell>
        </row>
        <row r="270">
          <cell r="AM270">
            <v>1.3725167184895141E-2</v>
          </cell>
        </row>
        <row r="284">
          <cell r="AM284">
            <v>4.4298877827435162E-3</v>
          </cell>
        </row>
        <row r="298">
          <cell r="AM298">
            <v>1.938888741302652E-2</v>
          </cell>
        </row>
        <row r="312">
          <cell r="AM312">
            <v>2.274892401061741E-2</v>
          </cell>
        </row>
        <row r="326">
          <cell r="AM326">
            <v>3.1092503498364392E-2</v>
          </cell>
        </row>
        <row r="340">
          <cell r="AM340">
            <v>1.7483404843898095E-2</v>
          </cell>
        </row>
        <row r="354">
          <cell r="AM354">
            <v>8.9793717358747378E-3</v>
          </cell>
        </row>
        <row r="368">
          <cell r="AM368">
            <v>1.919773157939992E-2</v>
          </cell>
        </row>
        <row r="382">
          <cell r="AM382">
            <v>3.434091676608751E-3</v>
          </cell>
        </row>
        <row r="396">
          <cell r="AM396">
            <v>5.8760194845309142E-3</v>
          </cell>
        </row>
        <row r="410">
          <cell r="AM410">
            <v>9.1253129958370465E-3</v>
          </cell>
        </row>
        <row r="424">
          <cell r="AM424">
            <v>4.3804875046935367E-3</v>
          </cell>
        </row>
        <row r="438">
          <cell r="AM438">
            <v>2.7731302479315691E-2</v>
          </cell>
        </row>
        <row r="452">
          <cell r="AM452">
            <v>5.6918342421351719E-3</v>
          </cell>
        </row>
        <row r="466">
          <cell r="AM466">
            <v>6.3044207656946141E-2</v>
          </cell>
        </row>
        <row r="480">
          <cell r="AM480">
            <v>3.2153348421259421E-2</v>
          </cell>
        </row>
        <row r="494">
          <cell r="AM494">
            <v>2.3534188400661264E-3</v>
          </cell>
        </row>
        <row r="508">
          <cell r="AM508">
            <v>3.7734824776185699E-2</v>
          </cell>
        </row>
        <row r="522">
          <cell r="AM522">
            <v>1.1211792185763894E-2</v>
          </cell>
        </row>
        <row r="536">
          <cell r="AM536">
            <v>1.3645401533504449E-2</v>
          </cell>
        </row>
        <row r="550">
          <cell r="AM550">
            <v>4.1490192112133624E-2</v>
          </cell>
        </row>
        <row r="564">
          <cell r="AM564">
            <v>3.4818733571265639E-3</v>
          </cell>
        </row>
        <row r="578">
          <cell r="AM578">
            <v>1.5593651014356216E-2</v>
          </cell>
        </row>
        <row r="592">
          <cell r="AM592">
            <v>2.7119236816150706E-3</v>
          </cell>
        </row>
        <row r="606">
          <cell r="AM606">
            <v>2.0788052760406395E-2</v>
          </cell>
        </row>
        <row r="620">
          <cell r="AM620">
            <v>8.1739457502205959E-2</v>
          </cell>
        </row>
        <row r="634">
          <cell r="AM634">
            <v>8.3269048743532265E-3</v>
          </cell>
        </row>
        <row r="648">
          <cell r="AM648">
            <v>2.0417351911597298E-3</v>
          </cell>
        </row>
        <row r="662">
          <cell r="AM662">
            <v>2.6983191611780463E-2</v>
          </cell>
        </row>
        <row r="676">
          <cell r="AM676">
            <v>2.3623702574417944E-2</v>
          </cell>
        </row>
        <row r="690">
          <cell r="AM690">
            <v>5.782392610943138E-3</v>
          </cell>
        </row>
        <row r="704">
          <cell r="AM704">
            <v>1.8334142518740625E-2</v>
          </cell>
        </row>
        <row r="718">
          <cell r="AM718">
            <v>1.7754343486655858E-3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19C4-D42C-40D5-BF63-5EEADAF0D05E}">
  <dimension ref="A1:R734"/>
  <sheetViews>
    <sheetView topLeftCell="A709" zoomScale="75" zoomScaleNormal="75" workbookViewId="0">
      <pane xSplit="5" topLeftCell="O1" activePane="topRight" state="frozen"/>
      <selection pane="topRight" activeCell="O718" sqref="O718"/>
    </sheetView>
  </sheetViews>
  <sheetFormatPr defaultRowHeight="14.5" x14ac:dyDescent="0.35"/>
  <cols>
    <col min="1" max="1" width="21" customWidth="1"/>
    <col min="2" max="5" width="13.90625" customWidth="1"/>
    <col min="6" max="6" width="24.90625" customWidth="1"/>
    <col min="7" max="8" width="19.36328125" customWidth="1"/>
    <col min="9" max="9" width="35.1796875" style="2" customWidth="1"/>
    <col min="10" max="11" width="22.7265625" customWidth="1"/>
    <col min="12" max="12" width="21.1796875" customWidth="1"/>
    <col min="13" max="13" width="26.6328125" customWidth="1"/>
    <col min="14" max="18" width="31.36328125" customWidth="1"/>
  </cols>
  <sheetData>
    <row r="1" spans="1:18" ht="32.5" x14ac:dyDescent="0.65">
      <c r="A1" s="1" t="s">
        <v>84</v>
      </c>
    </row>
    <row r="2" spans="1:18" ht="25" x14ac:dyDescent="0.5">
      <c r="A2" s="3" t="s">
        <v>0</v>
      </c>
    </row>
    <row r="5" spans="1:18" ht="27" x14ac:dyDescent="0.5">
      <c r="A5" s="4" t="s">
        <v>1</v>
      </c>
      <c r="B5" s="5"/>
      <c r="C5" s="5"/>
      <c r="D5" s="5"/>
      <c r="E5" s="5"/>
      <c r="F5" s="6"/>
      <c r="G5" s="6"/>
      <c r="H5" s="6"/>
      <c r="I5" s="7"/>
      <c r="J5" s="8"/>
      <c r="K5" s="8"/>
      <c r="L5" s="8"/>
      <c r="M5" s="8"/>
      <c r="N5" s="9"/>
      <c r="O5" s="9"/>
      <c r="P5" s="9"/>
      <c r="Q5" s="9"/>
      <c r="R5" s="9"/>
    </row>
    <row r="6" spans="1:18" ht="22.5" customHeight="1" x14ac:dyDescent="0.35">
      <c r="A6" s="59" t="s">
        <v>2</v>
      </c>
      <c r="B6" s="59"/>
      <c r="C6" s="59"/>
      <c r="D6" s="59"/>
      <c r="E6" s="59"/>
      <c r="F6" s="60" t="s">
        <v>3</v>
      </c>
      <c r="G6" s="59"/>
      <c r="H6" s="61"/>
      <c r="I6" s="62" t="s">
        <v>4</v>
      </c>
      <c r="J6" s="59"/>
      <c r="K6" s="59"/>
      <c r="L6" s="59"/>
      <c r="M6" s="59"/>
      <c r="N6" s="59" t="s">
        <v>5</v>
      </c>
      <c r="O6" s="59"/>
      <c r="P6" s="59"/>
      <c r="Q6" s="59"/>
      <c r="R6" s="59"/>
    </row>
    <row r="7" spans="1:18" ht="20" customHeight="1" x14ac:dyDescent="0.4">
      <c r="A7" s="10" t="s">
        <v>2</v>
      </c>
      <c r="B7" s="63" t="s">
        <v>6</v>
      </c>
      <c r="C7" s="63"/>
      <c r="D7" s="63"/>
      <c r="E7" s="58" t="s">
        <v>7</v>
      </c>
      <c r="F7" s="64" t="s">
        <v>8</v>
      </c>
      <c r="G7" s="58" t="s">
        <v>9</v>
      </c>
      <c r="H7" s="65" t="s">
        <v>10</v>
      </c>
      <c r="I7" s="58" t="s">
        <v>11</v>
      </c>
      <c r="J7" s="58" t="s">
        <v>12</v>
      </c>
      <c r="K7" s="58" t="s">
        <v>13</v>
      </c>
      <c r="L7" s="58" t="s">
        <v>14</v>
      </c>
      <c r="M7" s="58" t="s">
        <v>15</v>
      </c>
      <c r="N7" s="58" t="s">
        <v>11</v>
      </c>
      <c r="O7" s="58" t="s">
        <v>12</v>
      </c>
      <c r="P7" s="58" t="s">
        <v>13</v>
      </c>
      <c r="Q7" s="58" t="s">
        <v>14</v>
      </c>
      <c r="R7" s="58" t="s">
        <v>15</v>
      </c>
    </row>
    <row r="8" spans="1:18" ht="20" x14ac:dyDescent="0.35">
      <c r="A8" s="11" t="s">
        <v>16</v>
      </c>
      <c r="B8" s="63"/>
      <c r="C8" s="63"/>
      <c r="D8" s="63"/>
      <c r="E8" s="58"/>
      <c r="F8" s="64"/>
      <c r="G8" s="58"/>
      <c r="H8" s="65"/>
      <c r="I8" s="58"/>
      <c r="J8" s="58"/>
      <c r="K8" s="58"/>
      <c r="L8" s="58"/>
      <c r="M8" s="58"/>
      <c r="N8" s="58"/>
      <c r="O8" s="58"/>
      <c r="P8" s="58"/>
      <c r="Q8" s="58"/>
      <c r="R8" s="58"/>
    </row>
    <row r="9" spans="1:18" ht="20" x14ac:dyDescent="0.4">
      <c r="A9" s="66" t="s">
        <v>17</v>
      </c>
      <c r="B9" s="12" t="s">
        <v>18</v>
      </c>
      <c r="C9" s="12"/>
      <c r="D9" s="13">
        <v>24090</v>
      </c>
      <c r="E9" s="13">
        <v>14600</v>
      </c>
      <c r="F9" s="14">
        <v>-2325400</v>
      </c>
      <c r="G9" s="15">
        <v>-80</v>
      </c>
      <c r="H9" s="17">
        <v>4.6028719576338105E-2</v>
      </c>
      <c r="I9" s="18">
        <v>-1400</v>
      </c>
      <c r="J9" s="19">
        <v>6.020469596628537E-4</v>
      </c>
      <c r="K9" s="20">
        <v>-80</v>
      </c>
      <c r="L9" s="19">
        <v>0</v>
      </c>
      <c r="M9" s="19">
        <v>4.5995600019761468E-2</v>
      </c>
      <c r="N9" s="21">
        <v>-3200</v>
      </c>
      <c r="O9" s="16">
        <v>1.376107336372237E-3</v>
      </c>
      <c r="P9" s="22">
        <v>-80</v>
      </c>
      <c r="Q9" s="16">
        <v>0</v>
      </c>
      <c r="R9" s="16">
        <v>4.58665528204516E-2</v>
      </c>
    </row>
    <row r="10" spans="1:18" ht="20" x14ac:dyDescent="0.4">
      <c r="A10" s="67" t="s">
        <v>19</v>
      </c>
      <c r="B10" s="23">
        <v>24090</v>
      </c>
      <c r="C10" s="24" t="s">
        <v>20</v>
      </c>
      <c r="D10" s="13">
        <v>41910</v>
      </c>
      <c r="E10" s="13">
        <v>32900</v>
      </c>
      <c r="F10" s="14">
        <v>-11128800</v>
      </c>
      <c r="G10" s="15">
        <v>-360</v>
      </c>
      <c r="H10" s="17">
        <v>5.0914519391143359E-2</v>
      </c>
      <c r="I10" s="18">
        <v>-36200</v>
      </c>
      <c r="J10" s="19">
        <v>3.2528215081590109E-3</v>
      </c>
      <c r="K10" s="20">
        <v>-360</v>
      </c>
      <c r="L10" s="19">
        <v>0</v>
      </c>
      <c r="M10" s="19">
        <v>4.9402569836035172E-2</v>
      </c>
      <c r="N10" s="21">
        <v>-14300</v>
      </c>
      <c r="O10" s="16">
        <v>1.2849543526705484E-3</v>
      </c>
      <c r="P10" s="22">
        <v>-360</v>
      </c>
      <c r="Q10" s="16">
        <v>0</v>
      </c>
      <c r="R10" s="16">
        <v>4.9494064031650589E-2</v>
      </c>
    </row>
    <row r="11" spans="1:18" ht="20" x14ac:dyDescent="0.4">
      <c r="A11" s="67" t="s">
        <v>21</v>
      </c>
      <c r="B11" s="23">
        <v>41910</v>
      </c>
      <c r="C11" s="24" t="s">
        <v>20</v>
      </c>
      <c r="D11" s="13">
        <v>66850</v>
      </c>
      <c r="E11" s="13">
        <v>53400</v>
      </c>
      <c r="F11" s="14">
        <v>-22978800</v>
      </c>
      <c r="G11" s="15">
        <v>-750</v>
      </c>
      <c r="H11" s="17">
        <v>8.0194348021182943E-2</v>
      </c>
      <c r="I11" s="18">
        <v>-416600</v>
      </c>
      <c r="J11" s="19">
        <v>1.8129754382300207E-2</v>
      </c>
      <c r="K11" s="20">
        <v>-760</v>
      </c>
      <c r="L11" s="19">
        <v>1.3157894736842105E-2</v>
      </c>
      <c r="M11" s="19">
        <v>6.7685104566328022E-2</v>
      </c>
      <c r="N11" s="21">
        <v>-208200</v>
      </c>
      <c r="O11" s="16">
        <v>9.0605253538043763E-3</v>
      </c>
      <c r="P11" s="22">
        <v>-760</v>
      </c>
      <c r="Q11" s="16">
        <v>1.3157894736842105E-2</v>
      </c>
      <c r="R11" s="16">
        <v>7.5458090061851071E-2</v>
      </c>
    </row>
    <row r="12" spans="1:18" ht="20" x14ac:dyDescent="0.4">
      <c r="A12" s="67" t="s">
        <v>22</v>
      </c>
      <c r="B12" s="23">
        <v>66850</v>
      </c>
      <c r="C12" s="24" t="s">
        <v>20</v>
      </c>
      <c r="D12" s="13">
        <v>112160</v>
      </c>
      <c r="E12" s="13">
        <v>86400</v>
      </c>
      <c r="F12" s="14">
        <v>-39228700</v>
      </c>
      <c r="G12" s="15">
        <v>-1280</v>
      </c>
      <c r="H12" s="17">
        <v>0.12123311862684341</v>
      </c>
      <c r="I12" s="18">
        <v>-2087000</v>
      </c>
      <c r="J12" s="19">
        <v>5.3200845299487362E-2</v>
      </c>
      <c r="K12" s="20">
        <v>-1350</v>
      </c>
      <c r="L12" s="19">
        <v>5.185185185185185E-2</v>
      </c>
      <c r="M12" s="19">
        <v>8.355784445481966E-2</v>
      </c>
      <c r="N12" s="21">
        <v>-936100</v>
      </c>
      <c r="O12" s="16">
        <v>2.386263118584098E-2</v>
      </c>
      <c r="P12" s="22">
        <v>-1310</v>
      </c>
      <c r="Q12" s="16">
        <v>2.2900763358778626E-2</v>
      </c>
      <c r="R12" s="16">
        <v>0.10635696759708735</v>
      </c>
    </row>
    <row r="13" spans="1:18" ht="20" x14ac:dyDescent="0.4">
      <c r="A13" s="67" t="s">
        <v>23</v>
      </c>
      <c r="B13" s="23">
        <v>112160</v>
      </c>
      <c r="C13" s="24" t="s">
        <v>20</v>
      </c>
      <c r="D13" s="13">
        <v>239600</v>
      </c>
      <c r="E13" s="13">
        <v>155700</v>
      </c>
      <c r="F13" s="14">
        <v>-55007800</v>
      </c>
      <c r="G13" s="15">
        <v>-2390</v>
      </c>
      <c r="H13" s="17">
        <v>0.18178480054779345</v>
      </c>
      <c r="I13" s="18">
        <v>-3924300</v>
      </c>
      <c r="J13" s="19">
        <v>7.1340791669545045E-2</v>
      </c>
      <c r="K13" s="20">
        <v>-2560</v>
      </c>
      <c r="L13" s="19">
        <v>6.640625E-2</v>
      </c>
      <c r="M13" s="19">
        <v>0.14092332886693729</v>
      </c>
      <c r="N13" s="21">
        <v>-2561700</v>
      </c>
      <c r="O13" s="16">
        <v>4.6569759197786498E-2</v>
      </c>
      <c r="P13" s="22">
        <v>-2500</v>
      </c>
      <c r="Q13" s="16">
        <v>4.3999999999999997E-2</v>
      </c>
      <c r="R13" s="16">
        <v>0.15472067579852811</v>
      </c>
    </row>
    <row r="14" spans="1:18" ht="20" x14ac:dyDescent="0.4">
      <c r="A14" s="67" t="s">
        <v>24</v>
      </c>
      <c r="B14" s="23">
        <v>239600</v>
      </c>
      <c r="C14" s="24" t="s">
        <v>20</v>
      </c>
      <c r="D14" s="13">
        <v>607090</v>
      </c>
      <c r="E14" s="13">
        <v>356800</v>
      </c>
      <c r="F14" s="14">
        <v>-60355900</v>
      </c>
      <c r="G14" s="15">
        <v>-9850</v>
      </c>
      <c r="H14" s="17">
        <v>7.6081875656589373E-2</v>
      </c>
      <c r="I14" s="18">
        <v>-2085400</v>
      </c>
      <c r="J14" s="19">
        <v>3.4551717396310883E-2</v>
      </c>
      <c r="K14" s="20">
        <v>-10190</v>
      </c>
      <c r="L14" s="19">
        <v>3.3366045142296366E-2</v>
      </c>
      <c r="M14" s="19">
        <v>6.1295593798160644E-2</v>
      </c>
      <c r="N14" s="21">
        <v>-1919000</v>
      </c>
      <c r="O14" s="16">
        <v>3.1794737548441823E-2</v>
      </c>
      <c r="P14" s="22">
        <v>-10160</v>
      </c>
      <c r="Q14" s="16">
        <v>3.0511811023622049E-2</v>
      </c>
      <c r="R14" s="16">
        <v>6.1852145327818304E-2</v>
      </c>
    </row>
    <row r="15" spans="1:18" ht="20.5" thickBot="1" x14ac:dyDescent="0.45">
      <c r="A15" s="68" t="s">
        <v>25</v>
      </c>
      <c r="B15" s="25">
        <v>607090</v>
      </c>
      <c r="C15" s="26" t="s">
        <v>26</v>
      </c>
      <c r="D15" s="25" t="s">
        <v>27</v>
      </c>
      <c r="E15" s="13">
        <v>2023900</v>
      </c>
      <c r="F15" s="14">
        <v>-65902000</v>
      </c>
      <c r="G15" s="15">
        <v>-42920</v>
      </c>
      <c r="H15" s="17">
        <v>0.11093078336925774</v>
      </c>
      <c r="I15" s="18">
        <v>-282200</v>
      </c>
      <c r="J15" s="19">
        <v>4.2821158690176326E-3</v>
      </c>
      <c r="K15" s="20">
        <v>-43103.756721326565</v>
      </c>
      <c r="L15" s="19">
        <v>4.2631254281288011E-3</v>
      </c>
      <c r="M15" s="19">
        <v>0.10760997163748665</v>
      </c>
      <c r="N15" s="21">
        <v>-273300</v>
      </c>
      <c r="O15" s="16">
        <v>4.147066856848047E-3</v>
      </c>
      <c r="P15" s="22">
        <v>-43097.953305364201</v>
      </c>
      <c r="Q15" s="16">
        <v>4.1290430685498288E-3</v>
      </c>
      <c r="R15" s="16">
        <v>0.10760997163439132</v>
      </c>
    </row>
    <row r="16" spans="1:18" ht="25" thickTop="1" thickBot="1" x14ac:dyDescent="0.55000000000000004">
      <c r="A16" s="69" t="s">
        <v>28</v>
      </c>
      <c r="B16" s="27"/>
      <c r="C16" s="27"/>
      <c r="D16" s="27"/>
      <c r="E16" s="28">
        <v>94400</v>
      </c>
      <c r="F16" s="29">
        <v>-256863600</v>
      </c>
      <c r="G16" s="30">
        <v>-1660</v>
      </c>
      <c r="H16" s="32">
        <v>9.026835512230677E-2</v>
      </c>
      <c r="I16" s="33">
        <v>-8833200</v>
      </c>
      <c r="J16" s="34">
        <v>3.438867943920431E-2</v>
      </c>
      <c r="K16" s="35">
        <v>-1720</v>
      </c>
      <c r="L16" s="34">
        <v>3.4883720930232558E-2</v>
      </c>
      <c r="M16" s="34">
        <v>7.3328317464538675E-2</v>
      </c>
      <c r="N16" s="36">
        <v>-5915800</v>
      </c>
      <c r="O16" s="31">
        <v>2.3030900446774086E-2</v>
      </c>
      <c r="P16" s="37">
        <v>-1700</v>
      </c>
      <c r="Q16" s="31">
        <v>2.3529411764705882E-2</v>
      </c>
      <c r="R16" s="31">
        <v>8.1443113038836237E-2</v>
      </c>
    </row>
    <row r="17" spans="1:18" ht="20.5" thickTop="1" x14ac:dyDescent="0.4">
      <c r="A17" s="70" t="s">
        <v>29</v>
      </c>
      <c r="B17" s="38" t="s">
        <v>18</v>
      </c>
      <c r="C17" s="39"/>
      <c r="D17" s="13">
        <v>66850</v>
      </c>
      <c r="E17" s="13">
        <v>33600</v>
      </c>
      <c r="F17" s="40">
        <v>-36433000</v>
      </c>
      <c r="G17" s="41">
        <v>-400</v>
      </c>
      <c r="H17" s="17">
        <v>5.904842317291429E-2</v>
      </c>
      <c r="I17" s="18">
        <v>-454300</v>
      </c>
      <c r="J17" s="19">
        <v>1.2469464496472979E-2</v>
      </c>
      <c r="K17" s="20">
        <v>-404.93593955997903</v>
      </c>
      <c r="L17" s="19">
        <v>1.2189433136862627E-2</v>
      </c>
      <c r="M17" s="19">
        <v>5.436239652838213E-2</v>
      </c>
      <c r="N17" s="21">
        <v>-225700</v>
      </c>
      <c r="O17" s="16">
        <v>6.1949331649877861E-3</v>
      </c>
      <c r="P17" s="22">
        <v>-402.45247697922861</v>
      </c>
      <c r="Q17" s="16">
        <v>6.0938300035738371E-3</v>
      </c>
      <c r="R17" s="16">
        <v>5.6941301318123867E-2</v>
      </c>
    </row>
    <row r="20" spans="1:18" ht="27" x14ac:dyDescent="0.5">
      <c r="A20" s="4" t="s">
        <v>90</v>
      </c>
      <c r="B20" s="5"/>
      <c r="C20" s="5"/>
      <c r="D20" s="5"/>
      <c r="E20" s="5"/>
      <c r="F20" s="6"/>
      <c r="G20" s="6"/>
      <c r="H20" s="6"/>
      <c r="I20" s="7"/>
      <c r="J20" s="8"/>
      <c r="K20" s="8"/>
      <c r="L20" s="8"/>
      <c r="M20" s="8"/>
      <c r="N20" s="9"/>
      <c r="O20" s="9"/>
      <c r="P20" s="9"/>
      <c r="Q20" s="9"/>
      <c r="R20" s="9"/>
    </row>
    <row r="21" spans="1:18" ht="22.5" customHeight="1" x14ac:dyDescent="0.35">
      <c r="A21" s="59" t="s">
        <v>2</v>
      </c>
      <c r="B21" s="59"/>
      <c r="C21" s="59"/>
      <c r="D21" s="59"/>
      <c r="E21" s="59"/>
      <c r="F21" s="60" t="s">
        <v>3</v>
      </c>
      <c r="G21" s="59"/>
      <c r="H21" s="61"/>
      <c r="I21" s="62" t="s">
        <v>4</v>
      </c>
      <c r="J21" s="59"/>
      <c r="K21" s="59"/>
      <c r="L21" s="59"/>
      <c r="M21" s="59"/>
      <c r="N21" s="59" t="s">
        <v>5</v>
      </c>
      <c r="O21" s="59"/>
      <c r="P21" s="59"/>
      <c r="Q21" s="59"/>
      <c r="R21" s="59"/>
    </row>
    <row r="22" spans="1:18" ht="20" customHeight="1" x14ac:dyDescent="0.4">
      <c r="A22" s="10" t="s">
        <v>2</v>
      </c>
      <c r="B22" s="63" t="s">
        <v>6</v>
      </c>
      <c r="C22" s="63"/>
      <c r="D22" s="63"/>
      <c r="E22" s="58" t="s">
        <v>7</v>
      </c>
      <c r="F22" s="64" t="s">
        <v>8</v>
      </c>
      <c r="G22" s="58" t="s">
        <v>9</v>
      </c>
      <c r="H22" s="65" t="s">
        <v>10</v>
      </c>
      <c r="I22" s="58" t="s">
        <v>11</v>
      </c>
      <c r="J22" s="58" t="s">
        <v>12</v>
      </c>
      <c r="K22" s="58" t="s">
        <v>13</v>
      </c>
      <c r="L22" s="58" t="s">
        <v>14</v>
      </c>
      <c r="M22" s="58" t="s">
        <v>15</v>
      </c>
      <c r="N22" s="58" t="s">
        <v>11</v>
      </c>
      <c r="O22" s="58" t="s">
        <v>12</v>
      </c>
      <c r="P22" s="58" t="s">
        <v>13</v>
      </c>
      <c r="Q22" s="58" t="s">
        <v>14</v>
      </c>
      <c r="R22" s="58" t="s">
        <v>15</v>
      </c>
    </row>
    <row r="23" spans="1:18" ht="20" x14ac:dyDescent="0.35">
      <c r="A23" s="11" t="s">
        <v>16</v>
      </c>
      <c r="B23" s="63"/>
      <c r="C23" s="63"/>
      <c r="D23" s="63"/>
      <c r="E23" s="58"/>
      <c r="F23" s="64"/>
      <c r="G23" s="58"/>
      <c r="H23" s="65"/>
      <c r="I23" s="58"/>
      <c r="J23" s="58"/>
      <c r="K23" s="58"/>
      <c r="L23" s="58"/>
      <c r="M23" s="58"/>
      <c r="N23" s="58"/>
      <c r="O23" s="58"/>
      <c r="P23" s="58"/>
      <c r="Q23" s="58"/>
      <c r="R23" s="58"/>
    </row>
    <row r="24" spans="1:18" ht="20" x14ac:dyDescent="0.4">
      <c r="A24" s="66" t="s">
        <v>17</v>
      </c>
      <c r="B24" s="12" t="s">
        <v>18</v>
      </c>
      <c r="C24" s="12"/>
      <c r="D24" s="13">
        <v>21620</v>
      </c>
      <c r="E24" s="13">
        <v>14300</v>
      </c>
      <c r="F24" s="15">
        <v>-38500</v>
      </c>
      <c r="G24" s="41">
        <v>-80</v>
      </c>
      <c r="H24" s="42">
        <v>8.1489950095198535E-2</v>
      </c>
      <c r="I24" s="18">
        <v>0</v>
      </c>
      <c r="J24" s="19">
        <v>0</v>
      </c>
      <c r="K24" s="20">
        <v>-80</v>
      </c>
      <c r="L24" s="19">
        <v>0</v>
      </c>
      <c r="M24" s="19">
        <v>8.1489950095198535E-2</v>
      </c>
      <c r="N24" s="21">
        <v>0</v>
      </c>
      <c r="O24" s="16">
        <v>0</v>
      </c>
      <c r="P24" s="22">
        <v>-80</v>
      </c>
      <c r="Q24" s="16">
        <v>0</v>
      </c>
      <c r="R24" s="16">
        <v>8.1489950095295319E-2</v>
      </c>
    </row>
    <row r="25" spans="1:18" ht="20" x14ac:dyDescent="0.4">
      <c r="A25" s="67" t="s">
        <v>19</v>
      </c>
      <c r="B25" s="23">
        <v>21620</v>
      </c>
      <c r="C25" s="24" t="s">
        <v>20</v>
      </c>
      <c r="D25" s="13">
        <v>37600</v>
      </c>
      <c r="E25" s="13">
        <v>29100</v>
      </c>
      <c r="F25" s="15">
        <v>-101500</v>
      </c>
      <c r="G25" s="41">
        <v>-220</v>
      </c>
      <c r="H25" s="42">
        <v>5.8816114656846996E-2</v>
      </c>
      <c r="I25" s="18">
        <v>0</v>
      </c>
      <c r="J25" s="19">
        <v>0</v>
      </c>
      <c r="K25" s="20">
        <v>-220</v>
      </c>
      <c r="L25" s="19">
        <v>0</v>
      </c>
      <c r="M25" s="19">
        <v>5.8816114656846996E-2</v>
      </c>
      <c r="N25" s="21">
        <v>-890</v>
      </c>
      <c r="O25" s="16">
        <v>8.7684729064039409E-3</v>
      </c>
      <c r="P25" s="22">
        <v>-220</v>
      </c>
      <c r="Q25" s="16">
        <v>0</v>
      </c>
      <c r="R25" s="16">
        <v>5.8816114653625885E-2</v>
      </c>
    </row>
    <row r="26" spans="1:18" ht="20" x14ac:dyDescent="0.4">
      <c r="A26" s="67" t="s">
        <v>21</v>
      </c>
      <c r="B26" s="23">
        <v>37600</v>
      </c>
      <c r="C26" s="24" t="s">
        <v>20</v>
      </c>
      <c r="D26" s="13">
        <v>58420</v>
      </c>
      <c r="E26" s="13">
        <v>47100</v>
      </c>
      <c r="F26" s="15">
        <v>-301600</v>
      </c>
      <c r="G26" s="41">
        <v>-680</v>
      </c>
      <c r="H26" s="42">
        <v>6.0718787044555043E-2</v>
      </c>
      <c r="I26" s="18">
        <v>-400</v>
      </c>
      <c r="J26" s="19">
        <v>1.3262599469496021E-3</v>
      </c>
      <c r="K26" s="20">
        <v>-680</v>
      </c>
      <c r="L26" s="19">
        <v>0</v>
      </c>
      <c r="M26" s="19">
        <v>6.0376278502452307E-2</v>
      </c>
      <c r="N26" s="21">
        <v>-210</v>
      </c>
      <c r="O26" s="16">
        <v>6.9628647214854114E-4</v>
      </c>
      <c r="P26" s="22">
        <v>-680</v>
      </c>
      <c r="Q26" s="16">
        <v>0</v>
      </c>
      <c r="R26" s="16">
        <v>5.9789135198889613E-2</v>
      </c>
    </row>
    <row r="27" spans="1:18" ht="20" x14ac:dyDescent="0.4">
      <c r="A27" s="67" t="s">
        <v>22</v>
      </c>
      <c r="B27" s="23">
        <v>58420</v>
      </c>
      <c r="C27" s="24" t="s">
        <v>20</v>
      </c>
      <c r="D27" s="13">
        <v>92610</v>
      </c>
      <c r="E27" s="13">
        <v>70600</v>
      </c>
      <c r="F27" s="15">
        <v>-434300</v>
      </c>
      <c r="G27" s="41">
        <v>-920</v>
      </c>
      <c r="H27" s="42">
        <v>9.6464725152939593E-2</v>
      </c>
      <c r="I27" s="18">
        <v>-16830</v>
      </c>
      <c r="J27" s="19">
        <v>3.8752014736357358E-2</v>
      </c>
      <c r="K27" s="20">
        <v>-960</v>
      </c>
      <c r="L27" s="19">
        <v>4.1666666666666664E-2</v>
      </c>
      <c r="M27" s="19">
        <v>4.9183430041816995E-2</v>
      </c>
      <c r="N27" s="21">
        <v>-12400</v>
      </c>
      <c r="O27" s="16">
        <v>2.8551692378540178E-2</v>
      </c>
      <c r="P27" s="22">
        <v>-950</v>
      </c>
      <c r="Q27" s="16">
        <v>3.1578947368421054E-2</v>
      </c>
      <c r="R27" s="16">
        <v>7.0006211980119651E-2</v>
      </c>
    </row>
    <row r="28" spans="1:18" ht="20" x14ac:dyDescent="0.4">
      <c r="A28" s="67" t="s">
        <v>23</v>
      </c>
      <c r="B28" s="23">
        <v>92610</v>
      </c>
      <c r="C28" s="24" t="s">
        <v>20</v>
      </c>
      <c r="D28" s="13">
        <v>183330</v>
      </c>
      <c r="E28" s="13">
        <v>127100</v>
      </c>
      <c r="F28" s="15">
        <v>-721100</v>
      </c>
      <c r="G28" s="41">
        <v>-2100</v>
      </c>
      <c r="H28" s="42">
        <v>7.5509978319607401E-2</v>
      </c>
      <c r="I28" s="18">
        <v>-45590</v>
      </c>
      <c r="J28" s="19">
        <v>6.3222853973096654E-2</v>
      </c>
      <c r="K28" s="20">
        <v>-2230</v>
      </c>
      <c r="L28" s="19">
        <v>5.829596412556054E-2</v>
      </c>
      <c r="M28" s="19">
        <v>3.5691991151373441E-2</v>
      </c>
      <c r="N28" s="21">
        <v>-29470</v>
      </c>
      <c r="O28" s="16">
        <v>4.0868118152822076E-2</v>
      </c>
      <c r="P28" s="22">
        <v>-2190</v>
      </c>
      <c r="Q28" s="16">
        <v>4.1095890410958902E-2</v>
      </c>
      <c r="R28" s="16">
        <v>5.4809867730156427E-2</v>
      </c>
    </row>
    <row r="29" spans="1:18" ht="20" x14ac:dyDescent="0.4">
      <c r="A29" s="67" t="s">
        <v>24</v>
      </c>
      <c r="B29" s="23">
        <v>183330</v>
      </c>
      <c r="C29" s="24" t="s">
        <v>20</v>
      </c>
      <c r="D29" s="13">
        <v>503800</v>
      </c>
      <c r="E29" s="13">
        <v>262100</v>
      </c>
      <c r="F29" s="15">
        <v>-574900</v>
      </c>
      <c r="G29" s="41">
        <v>-6290</v>
      </c>
      <c r="H29" s="42">
        <v>0.15333125278247967</v>
      </c>
      <c r="I29" s="18">
        <v>-48050</v>
      </c>
      <c r="J29" s="19">
        <v>8.3579753000521825E-2</v>
      </c>
      <c r="K29" s="20">
        <v>-6820</v>
      </c>
      <c r="L29" s="19">
        <v>7.7712609970674487E-2</v>
      </c>
      <c r="M29" s="19">
        <v>7.7187267546915656E-2</v>
      </c>
      <c r="N29" s="21">
        <v>-39870</v>
      </c>
      <c r="O29" s="16">
        <v>6.9351191511567226E-2</v>
      </c>
      <c r="P29" s="22">
        <v>-6730</v>
      </c>
      <c r="Q29" s="16">
        <v>6.5378900445765234E-2</v>
      </c>
      <c r="R29" s="16">
        <v>7.783840067988243E-2</v>
      </c>
    </row>
    <row r="30" spans="1:18" ht="20.5" thickBot="1" x14ac:dyDescent="0.45">
      <c r="A30" s="68" t="s">
        <v>25</v>
      </c>
      <c r="B30" s="23">
        <v>503800</v>
      </c>
      <c r="C30" s="26" t="s">
        <v>26</v>
      </c>
      <c r="D30" s="25" t="s">
        <v>27</v>
      </c>
      <c r="E30" s="13">
        <v>1458500</v>
      </c>
      <c r="F30" s="15">
        <v>-1013100</v>
      </c>
      <c r="G30" s="41">
        <v>-42950</v>
      </c>
      <c r="H30" s="42">
        <v>2.2994921024987788E-2</v>
      </c>
      <c r="I30" s="18">
        <v>-28940</v>
      </c>
      <c r="J30" s="19">
        <v>2.8565788174908697E-2</v>
      </c>
      <c r="K30" s="20">
        <v>-44180</v>
      </c>
      <c r="L30" s="19">
        <v>2.7840651878678135E-2</v>
      </c>
      <c r="M30" s="19">
        <v>2.2994921024987788E-2</v>
      </c>
      <c r="N30" s="21">
        <v>-20600</v>
      </c>
      <c r="O30" s="16">
        <v>2.0333629454150626E-2</v>
      </c>
      <c r="P30" s="22">
        <v>-43820</v>
      </c>
      <c r="Q30" s="16">
        <v>1.9853947968963944E-2</v>
      </c>
      <c r="R30" s="16">
        <v>2.299492102693769E-2</v>
      </c>
    </row>
    <row r="31" spans="1:18" ht="25" thickTop="1" thickBot="1" x14ac:dyDescent="0.55000000000000004">
      <c r="A31" s="69" t="s">
        <v>28</v>
      </c>
      <c r="B31" s="27"/>
      <c r="C31" s="27"/>
      <c r="D31" s="27"/>
      <c r="E31" s="28">
        <v>75900</v>
      </c>
      <c r="F31" s="30">
        <v>-3184600</v>
      </c>
      <c r="G31" s="30">
        <v>-1370</v>
      </c>
      <c r="H31" s="43">
        <v>7.6341958390527084E-2</v>
      </c>
      <c r="I31" s="33">
        <v>-139820</v>
      </c>
      <c r="J31" s="34">
        <v>4.3905043019531492E-2</v>
      </c>
      <c r="K31" s="35">
        <v>-1430</v>
      </c>
      <c r="L31" s="34">
        <v>4.195804195804196E-2</v>
      </c>
      <c r="M31" s="34">
        <v>5.7748970120496589E-2</v>
      </c>
      <c r="N31" s="36">
        <v>-103450</v>
      </c>
      <c r="O31" s="31">
        <v>3.2484456446649504E-2</v>
      </c>
      <c r="P31" s="37">
        <v>-1410</v>
      </c>
      <c r="Q31" s="31">
        <v>2.8368794326241134E-2</v>
      </c>
      <c r="R31" s="31">
        <v>6.4734832242730939E-2</v>
      </c>
    </row>
    <row r="32" spans="1:18" ht="20.5" thickTop="1" x14ac:dyDescent="0.4">
      <c r="A32" s="70" t="s">
        <v>29</v>
      </c>
      <c r="B32" s="38" t="s">
        <v>18</v>
      </c>
      <c r="C32" s="39"/>
      <c r="D32" s="13">
        <v>58420</v>
      </c>
      <c r="E32" s="13">
        <v>30000</v>
      </c>
      <c r="F32" s="41">
        <v>-441600</v>
      </c>
      <c r="G32" s="41">
        <v>-330</v>
      </c>
      <c r="H32" s="42">
        <v>6.7074031546442814E-2</v>
      </c>
      <c r="I32" s="18">
        <v>-400</v>
      </c>
      <c r="J32" s="19">
        <v>9.0579710144927537E-4</v>
      </c>
      <c r="K32" s="20">
        <v>-330</v>
      </c>
      <c r="L32" s="19">
        <v>0</v>
      </c>
      <c r="M32" s="19">
        <v>6.696205159680807E-2</v>
      </c>
      <c r="N32" s="21">
        <v>-1110</v>
      </c>
      <c r="O32" s="16">
        <v>2.5135869565217389E-3</v>
      </c>
      <c r="P32" s="22">
        <v>-330</v>
      </c>
      <c r="Q32" s="16">
        <v>0</v>
      </c>
      <c r="R32" s="16">
        <v>6.6770090609277355E-2</v>
      </c>
    </row>
    <row r="34" spans="1:18" ht="27" x14ac:dyDescent="0.5">
      <c r="A34" s="4" t="s">
        <v>30</v>
      </c>
      <c r="B34" s="5"/>
      <c r="C34" s="5"/>
      <c r="D34" s="5"/>
      <c r="E34" s="5"/>
      <c r="F34" s="6"/>
      <c r="G34" s="6"/>
      <c r="H34" s="6"/>
      <c r="I34" s="7"/>
      <c r="J34" s="8"/>
      <c r="K34" s="8"/>
      <c r="L34" s="8"/>
      <c r="M34" s="8"/>
      <c r="N34" s="9"/>
      <c r="O34" s="9"/>
      <c r="P34" s="9"/>
      <c r="Q34" s="9"/>
      <c r="R34" s="9"/>
    </row>
    <row r="35" spans="1:18" ht="22.5" customHeight="1" x14ac:dyDescent="0.35">
      <c r="A35" s="59" t="s">
        <v>2</v>
      </c>
      <c r="B35" s="59"/>
      <c r="C35" s="59"/>
      <c r="D35" s="59"/>
      <c r="E35" s="59"/>
      <c r="F35" s="60" t="s">
        <v>3</v>
      </c>
      <c r="G35" s="59"/>
      <c r="H35" s="61"/>
      <c r="I35" s="62" t="s">
        <v>4</v>
      </c>
      <c r="J35" s="59"/>
      <c r="K35" s="59"/>
      <c r="L35" s="59"/>
      <c r="M35" s="59"/>
      <c r="N35" s="59" t="s">
        <v>5</v>
      </c>
      <c r="O35" s="59"/>
      <c r="P35" s="59"/>
      <c r="Q35" s="59"/>
      <c r="R35" s="59"/>
    </row>
    <row r="36" spans="1:18" ht="20" customHeight="1" x14ac:dyDescent="0.4">
      <c r="A36" s="10" t="s">
        <v>2</v>
      </c>
      <c r="B36" s="63" t="s">
        <v>6</v>
      </c>
      <c r="C36" s="63"/>
      <c r="D36" s="63"/>
      <c r="E36" s="58" t="s">
        <v>7</v>
      </c>
      <c r="F36" s="64" t="s">
        <v>8</v>
      </c>
      <c r="G36" s="58" t="s">
        <v>9</v>
      </c>
      <c r="H36" s="65" t="s">
        <v>10</v>
      </c>
      <c r="I36" s="58" t="s">
        <v>11</v>
      </c>
      <c r="J36" s="58" t="s">
        <v>12</v>
      </c>
      <c r="K36" s="58" t="s">
        <v>13</v>
      </c>
      <c r="L36" s="58" t="s">
        <v>14</v>
      </c>
      <c r="M36" s="58" t="s">
        <v>15</v>
      </c>
      <c r="N36" s="58" t="s">
        <v>11</v>
      </c>
      <c r="O36" s="58" t="s">
        <v>12</v>
      </c>
      <c r="P36" s="58" t="s">
        <v>13</v>
      </c>
      <c r="Q36" s="58" t="s">
        <v>14</v>
      </c>
      <c r="R36" s="58" t="s">
        <v>15</v>
      </c>
    </row>
    <row r="37" spans="1:18" ht="20" x14ac:dyDescent="0.35">
      <c r="A37" s="11" t="s">
        <v>16</v>
      </c>
      <c r="B37" s="63"/>
      <c r="C37" s="63"/>
      <c r="D37" s="63"/>
      <c r="E37" s="58"/>
      <c r="F37" s="64"/>
      <c r="G37" s="58"/>
      <c r="H37" s="65"/>
      <c r="I37" s="58"/>
      <c r="J37" s="58"/>
      <c r="K37" s="58"/>
      <c r="L37" s="58"/>
      <c r="M37" s="58"/>
      <c r="N37" s="58"/>
      <c r="O37" s="58"/>
      <c r="P37" s="58"/>
      <c r="Q37" s="58"/>
      <c r="R37" s="58"/>
    </row>
    <row r="38" spans="1:18" ht="20" x14ac:dyDescent="0.4">
      <c r="A38" s="66" t="s">
        <v>17</v>
      </c>
      <c r="B38" s="12" t="s">
        <v>18</v>
      </c>
      <c r="C38" s="12"/>
      <c r="D38" s="13">
        <v>24070</v>
      </c>
      <c r="E38" s="13">
        <v>14900</v>
      </c>
      <c r="F38" s="15">
        <v>-5100</v>
      </c>
      <c r="G38" s="41">
        <v>-80</v>
      </c>
      <c r="H38" s="42">
        <v>2.0599327641975505E-2</v>
      </c>
      <c r="I38" s="18">
        <v>0</v>
      </c>
      <c r="J38" s="19">
        <v>0</v>
      </c>
      <c r="K38" s="20">
        <v>-80</v>
      </c>
      <c r="L38" s="19">
        <v>0</v>
      </c>
      <c r="M38" s="19">
        <v>2.0599327641975505E-2</v>
      </c>
      <c r="N38" s="21">
        <v>0</v>
      </c>
      <c r="O38" s="16">
        <v>0</v>
      </c>
      <c r="P38" s="22">
        <v>-80</v>
      </c>
      <c r="Q38" s="16">
        <v>0</v>
      </c>
      <c r="R38" s="16">
        <v>2.0599327641975505E-2</v>
      </c>
    </row>
    <row r="39" spans="1:18" ht="20" x14ac:dyDescent="0.4">
      <c r="A39" s="67" t="s">
        <v>19</v>
      </c>
      <c r="B39" s="23">
        <v>24070</v>
      </c>
      <c r="C39" s="24" t="s">
        <v>20</v>
      </c>
      <c r="D39" s="13">
        <v>41560</v>
      </c>
      <c r="E39" s="13">
        <v>31800</v>
      </c>
      <c r="F39" s="15">
        <v>-32700</v>
      </c>
      <c r="G39" s="41">
        <v>-440</v>
      </c>
      <c r="H39" s="42">
        <v>1.6206888018315303E-3</v>
      </c>
      <c r="I39" s="18">
        <v>0</v>
      </c>
      <c r="J39" s="19">
        <v>0</v>
      </c>
      <c r="K39" s="20">
        <v>-440</v>
      </c>
      <c r="L39" s="19">
        <v>0</v>
      </c>
      <c r="M39" s="19">
        <v>1.6206888018315303E-3</v>
      </c>
      <c r="N39" s="21">
        <v>0</v>
      </c>
      <c r="O39" s="16">
        <v>0</v>
      </c>
      <c r="P39" s="22">
        <v>-440</v>
      </c>
      <c r="Q39" s="16">
        <v>0</v>
      </c>
      <c r="R39" s="16">
        <v>1.6206888017437709E-3</v>
      </c>
    </row>
    <row r="40" spans="1:18" ht="20" x14ac:dyDescent="0.4">
      <c r="A40" s="67" t="s">
        <v>21</v>
      </c>
      <c r="B40" s="23">
        <v>41560</v>
      </c>
      <c r="C40" s="24" t="s">
        <v>20</v>
      </c>
      <c r="D40" s="13">
        <v>66210</v>
      </c>
      <c r="E40" s="13">
        <v>52300</v>
      </c>
      <c r="F40" s="15">
        <v>-68300</v>
      </c>
      <c r="G40" s="41">
        <v>-960</v>
      </c>
      <c r="H40" s="42">
        <v>4.4988000027898295E-2</v>
      </c>
      <c r="I40" s="18">
        <v>-100</v>
      </c>
      <c r="J40" s="19">
        <v>1.4641288433382138E-3</v>
      </c>
      <c r="K40" s="20">
        <v>-960</v>
      </c>
      <c r="L40" s="19">
        <v>0</v>
      </c>
      <c r="M40" s="19">
        <v>4.4988000027898295E-2</v>
      </c>
      <c r="N40" s="21">
        <v>0</v>
      </c>
      <c r="O40" s="16">
        <v>0</v>
      </c>
      <c r="P40" s="22">
        <v>-960</v>
      </c>
      <c r="Q40" s="16">
        <v>0</v>
      </c>
      <c r="R40" s="16">
        <v>4.4988000027267022E-2</v>
      </c>
    </row>
    <row r="41" spans="1:18" ht="20" x14ac:dyDescent="0.4">
      <c r="A41" s="67" t="s">
        <v>22</v>
      </c>
      <c r="B41" s="23">
        <v>66210</v>
      </c>
      <c r="C41" s="24" t="s">
        <v>20</v>
      </c>
      <c r="D41" s="13">
        <v>112680</v>
      </c>
      <c r="E41" s="13">
        <v>84300</v>
      </c>
      <c r="F41" s="15">
        <v>-117400</v>
      </c>
      <c r="G41" s="41">
        <v>-1650</v>
      </c>
      <c r="H41" s="42">
        <v>1.9727395733418127E-2</v>
      </c>
      <c r="I41" s="18">
        <v>-60</v>
      </c>
      <c r="J41" s="19">
        <v>5.1107325383304943E-4</v>
      </c>
      <c r="K41" s="20">
        <v>-1650</v>
      </c>
      <c r="L41" s="19">
        <v>0</v>
      </c>
      <c r="M41" s="19">
        <v>1.9727395733418127E-2</v>
      </c>
      <c r="N41" s="21">
        <v>0</v>
      </c>
      <c r="O41" s="16">
        <v>0</v>
      </c>
      <c r="P41" s="22">
        <v>-1650</v>
      </c>
      <c r="Q41" s="16">
        <v>0</v>
      </c>
      <c r="R41" s="16">
        <v>1.9727395734530088E-2</v>
      </c>
    </row>
    <row r="42" spans="1:18" ht="20" x14ac:dyDescent="0.4">
      <c r="A42" s="67" t="s">
        <v>23</v>
      </c>
      <c r="B42" s="23">
        <v>112680</v>
      </c>
      <c r="C42" s="24" t="s">
        <v>20</v>
      </c>
      <c r="D42" s="13">
        <v>228530</v>
      </c>
      <c r="E42" s="13">
        <v>159600</v>
      </c>
      <c r="F42" s="15">
        <v>-218600</v>
      </c>
      <c r="G42" s="41">
        <v>-4080</v>
      </c>
      <c r="H42" s="42">
        <v>4.2208934298950347E-2</v>
      </c>
      <c r="I42" s="18">
        <v>-450</v>
      </c>
      <c r="J42" s="19">
        <v>2.0585544373284536E-3</v>
      </c>
      <c r="K42" s="20">
        <v>-4090</v>
      </c>
      <c r="L42" s="19">
        <v>2.4449877750611247E-3</v>
      </c>
      <c r="M42" s="19">
        <v>4.2208934298950347E-2</v>
      </c>
      <c r="N42" s="21">
        <v>-10</v>
      </c>
      <c r="O42" s="16">
        <v>4.5745654162854531E-5</v>
      </c>
      <c r="P42" s="22">
        <v>-4080</v>
      </c>
      <c r="Q42" s="16">
        <v>0</v>
      </c>
      <c r="R42" s="16">
        <v>4.2208934296585475E-2</v>
      </c>
    </row>
    <row r="43" spans="1:18" ht="20" x14ac:dyDescent="0.4">
      <c r="A43" s="67" t="s">
        <v>24</v>
      </c>
      <c r="B43" s="23">
        <v>228530</v>
      </c>
      <c r="C43" s="24" t="s">
        <v>20</v>
      </c>
      <c r="D43" s="13">
        <v>532590</v>
      </c>
      <c r="E43" s="13">
        <v>288200</v>
      </c>
      <c r="F43" s="15">
        <v>-107100</v>
      </c>
      <c r="G43" s="41">
        <v>-7560</v>
      </c>
      <c r="H43" s="42">
        <v>4.651324822820161E-3</v>
      </c>
      <c r="I43" s="18">
        <v>-900</v>
      </c>
      <c r="J43" s="19">
        <v>8.4033613445378148E-3</v>
      </c>
      <c r="K43" s="20">
        <v>-7620</v>
      </c>
      <c r="L43" s="19">
        <v>7.874015748031496E-3</v>
      </c>
      <c r="M43" s="19">
        <v>4.651324822820161E-3</v>
      </c>
      <c r="N43" s="21">
        <v>-30</v>
      </c>
      <c r="O43" s="16">
        <v>2.8011204481792715E-4</v>
      </c>
      <c r="P43" s="22">
        <v>-7560</v>
      </c>
      <c r="Q43" s="16">
        <v>0</v>
      </c>
      <c r="R43" s="16">
        <v>4.6513248224918039E-3</v>
      </c>
    </row>
    <row r="44" spans="1:18" ht="20.5" thickBot="1" x14ac:dyDescent="0.45">
      <c r="A44" s="68" t="s">
        <v>25</v>
      </c>
      <c r="B44" s="23">
        <v>532590</v>
      </c>
      <c r="C44" s="26" t="s">
        <v>26</v>
      </c>
      <c r="D44" s="25" t="s">
        <v>27</v>
      </c>
      <c r="E44" s="13">
        <v>1282900</v>
      </c>
      <c r="F44" s="15">
        <v>-204800</v>
      </c>
      <c r="G44" s="41">
        <v>-57420</v>
      </c>
      <c r="H44" s="42">
        <v>0</v>
      </c>
      <c r="I44" s="18">
        <v>-110</v>
      </c>
      <c r="J44" s="19">
        <v>5.3710937500000004E-4</v>
      </c>
      <c r="K44" s="20">
        <v>-57450</v>
      </c>
      <c r="L44" s="19">
        <v>5.2219321148825064E-4</v>
      </c>
      <c r="M44" s="19">
        <v>0</v>
      </c>
      <c r="N44" s="21">
        <v>0</v>
      </c>
      <c r="O44" s="16">
        <v>0</v>
      </c>
      <c r="P44" s="22">
        <v>-57420</v>
      </c>
      <c r="Q44" s="16">
        <v>0</v>
      </c>
      <c r="R44" s="16">
        <v>0</v>
      </c>
    </row>
    <row r="45" spans="1:18" ht="25" thickTop="1" thickBot="1" x14ac:dyDescent="0.55000000000000004">
      <c r="A45" s="69" t="s">
        <v>28</v>
      </c>
      <c r="B45" s="27"/>
      <c r="C45" s="27"/>
      <c r="D45" s="27"/>
      <c r="E45" s="28">
        <v>83400</v>
      </c>
      <c r="F45" s="30">
        <v>-753900</v>
      </c>
      <c r="G45" s="30">
        <v>-2080</v>
      </c>
      <c r="H45" s="43">
        <v>2.3240664993448765E-2</v>
      </c>
      <c r="I45" s="33">
        <v>-1630</v>
      </c>
      <c r="J45" s="34">
        <v>2.1620904629261173E-3</v>
      </c>
      <c r="K45" s="35">
        <v>-2080</v>
      </c>
      <c r="L45" s="34">
        <v>0</v>
      </c>
      <c r="M45" s="34">
        <v>2.3240664993448765E-2</v>
      </c>
      <c r="N45" s="36">
        <v>-40</v>
      </c>
      <c r="O45" s="31">
        <v>5.305743467303356E-5</v>
      </c>
      <c r="P45" s="37">
        <v>-2080</v>
      </c>
      <c r="Q45" s="31">
        <v>0</v>
      </c>
      <c r="R45" s="31">
        <v>2.3240664990566467E-2</v>
      </c>
    </row>
    <row r="46" spans="1:18" ht="20.5" thickTop="1" x14ac:dyDescent="0.4">
      <c r="A46" s="70" t="s">
        <v>29</v>
      </c>
      <c r="B46" s="38" t="s">
        <v>18</v>
      </c>
      <c r="C46" s="39"/>
      <c r="D46" s="13">
        <v>66210</v>
      </c>
      <c r="E46" s="13">
        <v>33300</v>
      </c>
      <c r="F46" s="41">
        <v>-106100</v>
      </c>
      <c r="G46" s="41">
        <v>-500</v>
      </c>
      <c r="H46" s="42">
        <v>2.2183500093607273E-2</v>
      </c>
      <c r="I46" s="18">
        <v>-100</v>
      </c>
      <c r="J46" s="19">
        <v>9.42507068803016E-4</v>
      </c>
      <c r="K46" s="20">
        <v>-500</v>
      </c>
      <c r="L46" s="19">
        <v>0</v>
      </c>
      <c r="M46" s="19">
        <v>2.2183500093607273E-2</v>
      </c>
      <c r="N46" s="21">
        <v>0</v>
      </c>
      <c r="O46" s="16">
        <v>0</v>
      </c>
      <c r="P46" s="22">
        <v>-500</v>
      </c>
      <c r="Q46" s="16">
        <v>0</v>
      </c>
      <c r="R46" s="16">
        <v>2.2183500093084521E-2</v>
      </c>
    </row>
    <row r="48" spans="1:18" ht="27.5" customHeight="1" x14ac:dyDescent="0.5">
      <c r="A48" s="4" t="s">
        <v>91</v>
      </c>
      <c r="B48" s="5"/>
      <c r="C48" s="5"/>
      <c r="D48" s="5"/>
      <c r="E48" s="5"/>
      <c r="F48" s="6"/>
      <c r="G48" s="6"/>
      <c r="H48" s="6"/>
      <c r="I48" s="7"/>
      <c r="J48" s="8"/>
      <c r="K48" s="8"/>
      <c r="L48" s="8"/>
      <c r="M48" s="8"/>
      <c r="N48" s="9"/>
      <c r="O48" s="9"/>
      <c r="P48" s="9"/>
      <c r="Q48" s="9"/>
      <c r="R48" s="9"/>
    </row>
    <row r="49" spans="1:18" ht="22.5" customHeight="1" x14ac:dyDescent="0.35">
      <c r="A49" s="59" t="s">
        <v>2</v>
      </c>
      <c r="B49" s="59"/>
      <c r="C49" s="59"/>
      <c r="D49" s="59"/>
      <c r="E49" s="59"/>
      <c r="F49" s="60" t="s">
        <v>3</v>
      </c>
      <c r="G49" s="59"/>
      <c r="H49" s="61"/>
      <c r="I49" s="62" t="s">
        <v>4</v>
      </c>
      <c r="J49" s="59"/>
      <c r="K49" s="59"/>
      <c r="L49" s="59"/>
      <c r="M49" s="59"/>
      <c r="N49" s="59" t="s">
        <v>5</v>
      </c>
      <c r="O49" s="59"/>
      <c r="P49" s="59"/>
      <c r="Q49" s="59"/>
      <c r="R49" s="59"/>
    </row>
    <row r="50" spans="1:18" ht="20" customHeight="1" x14ac:dyDescent="0.4">
      <c r="A50" s="10" t="s">
        <v>2</v>
      </c>
      <c r="B50" s="63" t="s">
        <v>6</v>
      </c>
      <c r="C50" s="63"/>
      <c r="D50" s="63"/>
      <c r="E50" s="58" t="s">
        <v>7</v>
      </c>
      <c r="F50" s="64" t="s">
        <v>8</v>
      </c>
      <c r="G50" s="58" t="s">
        <v>9</v>
      </c>
      <c r="H50" s="65" t="s">
        <v>10</v>
      </c>
      <c r="I50" s="58" t="s">
        <v>11</v>
      </c>
      <c r="J50" s="58" t="s">
        <v>12</v>
      </c>
      <c r="K50" s="58" t="s">
        <v>13</v>
      </c>
      <c r="L50" s="58" t="s">
        <v>14</v>
      </c>
      <c r="M50" s="58" t="s">
        <v>15</v>
      </c>
      <c r="N50" s="58" t="s">
        <v>11</v>
      </c>
      <c r="O50" s="58" t="s">
        <v>12</v>
      </c>
      <c r="P50" s="58" t="s">
        <v>13</v>
      </c>
      <c r="Q50" s="58" t="s">
        <v>14</v>
      </c>
      <c r="R50" s="58" t="s">
        <v>15</v>
      </c>
    </row>
    <row r="51" spans="1:18" ht="20" x14ac:dyDescent="0.35">
      <c r="A51" s="11" t="s">
        <v>16</v>
      </c>
      <c r="B51" s="63"/>
      <c r="C51" s="63"/>
      <c r="D51" s="63"/>
      <c r="E51" s="58"/>
      <c r="F51" s="64"/>
      <c r="G51" s="58"/>
      <c r="H51" s="65"/>
      <c r="I51" s="58"/>
      <c r="J51" s="58"/>
      <c r="K51" s="58"/>
      <c r="L51" s="58"/>
      <c r="M51" s="58"/>
      <c r="N51" s="58"/>
      <c r="O51" s="58"/>
      <c r="P51" s="58"/>
      <c r="Q51" s="58"/>
      <c r="R51" s="58"/>
    </row>
    <row r="52" spans="1:18" ht="20" x14ac:dyDescent="0.4">
      <c r="A52" s="66" t="s">
        <v>17</v>
      </c>
      <c r="B52" s="12" t="s">
        <v>18</v>
      </c>
      <c r="C52" s="12"/>
      <c r="D52" s="13">
        <v>23550</v>
      </c>
      <c r="E52" s="13">
        <v>14500</v>
      </c>
      <c r="F52" s="15">
        <v>-59700</v>
      </c>
      <c r="G52" s="41">
        <v>-100</v>
      </c>
      <c r="H52" s="42">
        <v>4.3277375281393769E-2</v>
      </c>
      <c r="I52" s="18">
        <v>0</v>
      </c>
      <c r="J52" s="19">
        <v>0</v>
      </c>
      <c r="K52" s="20">
        <v>-100</v>
      </c>
      <c r="L52" s="19">
        <v>0</v>
      </c>
      <c r="M52" s="19">
        <v>4.3277375281393769E-2</v>
      </c>
      <c r="N52" s="21">
        <v>0</v>
      </c>
      <c r="O52" s="16">
        <v>0</v>
      </c>
      <c r="P52" s="22">
        <v>-100</v>
      </c>
      <c r="Q52" s="16">
        <v>0</v>
      </c>
      <c r="R52" s="16">
        <v>4.327737527960096E-2</v>
      </c>
    </row>
    <row r="53" spans="1:18" ht="20" x14ac:dyDescent="0.4">
      <c r="A53" s="67" t="s">
        <v>19</v>
      </c>
      <c r="B53" s="23">
        <v>23550</v>
      </c>
      <c r="C53" s="24" t="s">
        <v>20</v>
      </c>
      <c r="D53" s="13">
        <v>39370</v>
      </c>
      <c r="E53" s="13">
        <v>33100</v>
      </c>
      <c r="F53" s="15">
        <v>-291300</v>
      </c>
      <c r="G53" s="41">
        <v>-520</v>
      </c>
      <c r="H53" s="42">
        <v>2.8109080664743449E-2</v>
      </c>
      <c r="I53" s="18">
        <v>-10</v>
      </c>
      <c r="J53" s="19">
        <v>3.4328870580157911E-5</v>
      </c>
      <c r="K53" s="20">
        <v>-520</v>
      </c>
      <c r="L53" s="19">
        <v>0</v>
      </c>
      <c r="M53" s="19">
        <v>2.8109080664743449E-2</v>
      </c>
      <c r="N53" s="21">
        <v>-190</v>
      </c>
      <c r="O53" s="16">
        <v>6.5224854102300029E-4</v>
      </c>
      <c r="P53" s="22">
        <v>-520</v>
      </c>
      <c r="Q53" s="16">
        <v>0</v>
      </c>
      <c r="R53" s="16">
        <v>2.8109080660975849E-2</v>
      </c>
    </row>
    <row r="54" spans="1:18" ht="20" x14ac:dyDescent="0.4">
      <c r="A54" s="67" t="s">
        <v>21</v>
      </c>
      <c r="B54" s="23">
        <v>39370</v>
      </c>
      <c r="C54" s="24" t="s">
        <v>20</v>
      </c>
      <c r="D54" s="13">
        <v>62880</v>
      </c>
      <c r="E54" s="13">
        <v>49100</v>
      </c>
      <c r="F54" s="15">
        <v>-298100</v>
      </c>
      <c r="G54" s="41">
        <v>-460</v>
      </c>
      <c r="H54" s="42">
        <v>0.15056347441767987</v>
      </c>
      <c r="I54" s="18">
        <v>-6820</v>
      </c>
      <c r="J54" s="19">
        <v>2.2878228782287822E-2</v>
      </c>
      <c r="K54" s="20">
        <v>-470</v>
      </c>
      <c r="L54" s="19">
        <v>2.1276595744680851E-2</v>
      </c>
      <c r="M54" s="19">
        <v>0.1495649505802164</v>
      </c>
      <c r="N54" s="21">
        <v>-650</v>
      </c>
      <c r="O54" s="16">
        <v>2.1804763502180475E-3</v>
      </c>
      <c r="P54" s="22">
        <v>-460</v>
      </c>
      <c r="Q54" s="16">
        <v>0</v>
      </c>
      <c r="R54" s="16">
        <v>0.15056347441959803</v>
      </c>
    </row>
    <row r="55" spans="1:18" ht="20" x14ac:dyDescent="0.4">
      <c r="A55" s="67" t="s">
        <v>22</v>
      </c>
      <c r="B55" s="23">
        <v>62880</v>
      </c>
      <c r="C55" s="24" t="s">
        <v>20</v>
      </c>
      <c r="D55" s="13">
        <v>101500</v>
      </c>
      <c r="E55" s="13">
        <v>79400</v>
      </c>
      <c r="F55" s="15">
        <v>-859500</v>
      </c>
      <c r="G55" s="41">
        <v>-1390</v>
      </c>
      <c r="H55" s="42">
        <v>7.0485884723757219E-2</v>
      </c>
      <c r="I55" s="18">
        <v>-22600</v>
      </c>
      <c r="J55" s="19">
        <v>2.6294357184409541E-2</v>
      </c>
      <c r="K55" s="20">
        <v>-1430</v>
      </c>
      <c r="L55" s="19">
        <v>2.7972027972027972E-2</v>
      </c>
      <c r="M55" s="19">
        <v>2.8062396742493764E-2</v>
      </c>
      <c r="N55" s="21">
        <v>-15720</v>
      </c>
      <c r="O55" s="16">
        <v>1.8289703315881325E-2</v>
      </c>
      <c r="P55" s="22">
        <v>-1420</v>
      </c>
      <c r="Q55" s="16">
        <v>2.1126760563380281E-2</v>
      </c>
      <c r="R55" s="16">
        <v>3.312531224279347E-2</v>
      </c>
    </row>
    <row r="56" spans="1:18" ht="20" x14ac:dyDescent="0.4">
      <c r="A56" s="67" t="s">
        <v>23</v>
      </c>
      <c r="B56" s="23">
        <v>101500</v>
      </c>
      <c r="C56" s="24" t="s">
        <v>20</v>
      </c>
      <c r="D56" s="13">
        <v>210410</v>
      </c>
      <c r="E56" s="13">
        <v>140000</v>
      </c>
      <c r="F56" s="15">
        <v>-1133000</v>
      </c>
      <c r="G56" s="41">
        <v>-2440</v>
      </c>
      <c r="H56" s="42">
        <v>0.14128171919090601</v>
      </c>
      <c r="I56" s="18">
        <v>-53350</v>
      </c>
      <c r="J56" s="19">
        <v>4.7087378640776702E-2</v>
      </c>
      <c r="K56" s="20">
        <v>-2550</v>
      </c>
      <c r="L56" s="19">
        <v>4.3137254901960784E-2</v>
      </c>
      <c r="M56" s="19">
        <v>0.12899545998508979</v>
      </c>
      <c r="N56" s="21">
        <v>-22470</v>
      </c>
      <c r="O56" s="16">
        <v>1.9832303618711387E-2</v>
      </c>
      <c r="P56" s="22">
        <v>-2490</v>
      </c>
      <c r="Q56" s="16">
        <v>2.0080321285140562E-2</v>
      </c>
      <c r="R56" s="16">
        <v>0.13268282915463517</v>
      </c>
    </row>
    <row r="57" spans="1:18" ht="20" x14ac:dyDescent="0.4">
      <c r="A57" s="67" t="s">
        <v>24</v>
      </c>
      <c r="B57" s="23">
        <v>210410</v>
      </c>
      <c r="C57" s="24" t="s">
        <v>20</v>
      </c>
      <c r="D57" s="13">
        <v>494060</v>
      </c>
      <c r="E57" s="13">
        <v>304200</v>
      </c>
      <c r="F57" s="15">
        <v>-934300</v>
      </c>
      <c r="G57" s="41">
        <v>-7570</v>
      </c>
      <c r="H57" s="42">
        <v>5.8741150716540853E-2</v>
      </c>
      <c r="I57" s="18">
        <v>-77020</v>
      </c>
      <c r="J57" s="19">
        <v>8.243604837846516E-2</v>
      </c>
      <c r="K57" s="20">
        <v>-8190</v>
      </c>
      <c r="L57" s="19">
        <v>7.5702075702075697E-2</v>
      </c>
      <c r="M57" s="19">
        <v>4.9056858770042538E-2</v>
      </c>
      <c r="N57" s="21">
        <v>-52450</v>
      </c>
      <c r="O57" s="16">
        <v>5.613828534731885E-2</v>
      </c>
      <c r="P57" s="22">
        <v>-8000</v>
      </c>
      <c r="Q57" s="16">
        <v>5.3749999999999999E-2</v>
      </c>
      <c r="R57" s="16">
        <v>4.9438947302812286E-2</v>
      </c>
    </row>
    <row r="58" spans="1:18" ht="20.5" thickBot="1" x14ac:dyDescent="0.45">
      <c r="A58" s="68" t="s">
        <v>25</v>
      </c>
      <c r="B58" s="23">
        <v>494060</v>
      </c>
      <c r="C58" s="26" t="s">
        <v>26</v>
      </c>
      <c r="D58" s="25" t="s">
        <v>27</v>
      </c>
      <c r="E58" s="13">
        <v>1412300</v>
      </c>
      <c r="F58" s="15">
        <v>-1231400</v>
      </c>
      <c r="G58" s="41">
        <v>-39330</v>
      </c>
      <c r="H58" s="42">
        <v>3.1380942961804076E-2</v>
      </c>
      <c r="I58" s="18">
        <v>-33820</v>
      </c>
      <c r="J58" s="19">
        <v>2.7464674354393374E-2</v>
      </c>
      <c r="K58" s="20">
        <v>-40410</v>
      </c>
      <c r="L58" s="19">
        <v>2.6726057906458798E-2</v>
      </c>
      <c r="M58" s="19">
        <v>3.1380942961804076E-2</v>
      </c>
      <c r="N58" s="21">
        <v>-33240</v>
      </c>
      <c r="O58" s="16">
        <v>2.6993665746305018E-2</v>
      </c>
      <c r="P58" s="22">
        <v>-40390</v>
      </c>
      <c r="Q58" s="16">
        <v>2.6244119831641495E-2</v>
      </c>
      <c r="R58" s="16">
        <v>3.1380942957795012E-2</v>
      </c>
    </row>
    <row r="59" spans="1:18" ht="25" thickTop="1" thickBot="1" x14ac:dyDescent="0.55000000000000004">
      <c r="A59" s="69" t="s">
        <v>28</v>
      </c>
      <c r="B59" s="27"/>
      <c r="C59" s="27"/>
      <c r="D59" s="27"/>
      <c r="E59" s="28">
        <v>83300</v>
      </c>
      <c r="F59" s="30">
        <v>-4807200</v>
      </c>
      <c r="G59" s="30">
        <v>-1570</v>
      </c>
      <c r="H59" s="43">
        <v>8.3793328975507411E-2</v>
      </c>
      <c r="I59" s="33">
        <v>-193620</v>
      </c>
      <c r="J59" s="34">
        <v>4.0277084373439839E-2</v>
      </c>
      <c r="K59" s="35">
        <v>-1630</v>
      </c>
      <c r="L59" s="34">
        <v>3.6809815950920248E-2</v>
      </c>
      <c r="M59" s="34">
        <v>7.2753994121567023E-2</v>
      </c>
      <c r="N59" s="36">
        <v>-124730</v>
      </c>
      <c r="O59" s="31">
        <v>2.5946496921284739E-2</v>
      </c>
      <c r="P59" s="37">
        <v>-1610</v>
      </c>
      <c r="Q59" s="31">
        <v>2.4844720496894408E-2</v>
      </c>
      <c r="R59" s="31">
        <v>7.4563272306478662E-2</v>
      </c>
    </row>
    <row r="60" spans="1:18" ht="20.5" thickTop="1" x14ac:dyDescent="0.4">
      <c r="A60" s="70" t="s">
        <v>29</v>
      </c>
      <c r="B60" s="38" t="s">
        <v>18</v>
      </c>
      <c r="C60" s="39"/>
      <c r="D60" s="13">
        <v>62880</v>
      </c>
      <c r="E60" s="13">
        <v>32600</v>
      </c>
      <c r="F60" s="41">
        <v>-649000</v>
      </c>
      <c r="G60" s="41">
        <v>-360</v>
      </c>
      <c r="H60" s="42">
        <v>7.6962439670360691E-2</v>
      </c>
      <c r="I60" s="18">
        <v>-6840</v>
      </c>
      <c r="J60" s="19">
        <v>1.0539291217257319E-2</v>
      </c>
      <c r="K60" s="20">
        <v>-360</v>
      </c>
      <c r="L60" s="19">
        <v>0</v>
      </c>
      <c r="M60" s="19">
        <v>7.660533101598771E-2</v>
      </c>
      <c r="N60" s="21">
        <v>-840</v>
      </c>
      <c r="O60" s="16">
        <v>1.2942989214175654E-3</v>
      </c>
      <c r="P60" s="22">
        <v>-360</v>
      </c>
      <c r="Q60" s="16">
        <v>0</v>
      </c>
      <c r="R60" s="16">
        <v>7.6962439668351521E-2</v>
      </c>
    </row>
    <row r="62" spans="1:18" ht="27" x14ac:dyDescent="0.5">
      <c r="A62" s="4" t="s">
        <v>92</v>
      </c>
      <c r="B62" s="5"/>
      <c r="C62" s="5"/>
      <c r="D62" s="5"/>
      <c r="E62" s="5"/>
      <c r="F62" s="6"/>
      <c r="G62" s="6"/>
      <c r="H62" s="6"/>
      <c r="I62" s="7"/>
      <c r="J62" s="8"/>
      <c r="K62" s="8"/>
      <c r="L62" s="8"/>
      <c r="M62" s="8"/>
      <c r="N62" s="9"/>
      <c r="O62" s="9"/>
      <c r="P62" s="9"/>
      <c r="Q62" s="9"/>
      <c r="R62" s="9"/>
    </row>
    <row r="63" spans="1:18" ht="22.5" customHeight="1" x14ac:dyDescent="0.35">
      <c r="A63" s="59" t="s">
        <v>2</v>
      </c>
      <c r="B63" s="59"/>
      <c r="C63" s="59"/>
      <c r="D63" s="59"/>
      <c r="E63" s="59"/>
      <c r="F63" s="60" t="s">
        <v>3</v>
      </c>
      <c r="G63" s="59"/>
      <c r="H63" s="61"/>
      <c r="I63" s="62" t="s">
        <v>4</v>
      </c>
      <c r="J63" s="59"/>
      <c r="K63" s="59"/>
      <c r="L63" s="59"/>
      <c r="M63" s="59"/>
      <c r="N63" s="59" t="s">
        <v>5</v>
      </c>
      <c r="O63" s="59"/>
      <c r="P63" s="59"/>
      <c r="Q63" s="59"/>
      <c r="R63" s="59"/>
    </row>
    <row r="64" spans="1:18" ht="20" customHeight="1" x14ac:dyDescent="0.4">
      <c r="A64" s="10" t="s">
        <v>2</v>
      </c>
      <c r="B64" s="63" t="s">
        <v>6</v>
      </c>
      <c r="C64" s="63"/>
      <c r="D64" s="63"/>
      <c r="E64" s="58" t="s">
        <v>7</v>
      </c>
      <c r="F64" s="64" t="s">
        <v>8</v>
      </c>
      <c r="G64" s="58" t="s">
        <v>9</v>
      </c>
      <c r="H64" s="65" t="s">
        <v>10</v>
      </c>
      <c r="I64" s="58" t="s">
        <v>11</v>
      </c>
      <c r="J64" s="58" t="s">
        <v>12</v>
      </c>
      <c r="K64" s="58" t="s">
        <v>13</v>
      </c>
      <c r="L64" s="58" t="s">
        <v>14</v>
      </c>
      <c r="M64" s="58" t="s">
        <v>15</v>
      </c>
      <c r="N64" s="58" t="s">
        <v>11</v>
      </c>
      <c r="O64" s="58" t="s">
        <v>12</v>
      </c>
      <c r="P64" s="58" t="s">
        <v>13</v>
      </c>
      <c r="Q64" s="58" t="s">
        <v>14</v>
      </c>
      <c r="R64" s="58" t="s">
        <v>15</v>
      </c>
    </row>
    <row r="65" spans="1:18" ht="20" x14ac:dyDescent="0.35">
      <c r="A65" s="11" t="s">
        <v>16</v>
      </c>
      <c r="B65" s="63"/>
      <c r="C65" s="63"/>
      <c r="D65" s="63"/>
      <c r="E65" s="58"/>
      <c r="F65" s="64"/>
      <c r="G65" s="58"/>
      <c r="H65" s="65"/>
      <c r="I65" s="58"/>
      <c r="J65" s="58"/>
      <c r="K65" s="58"/>
      <c r="L65" s="58"/>
      <c r="M65" s="58"/>
      <c r="N65" s="58"/>
      <c r="O65" s="58"/>
      <c r="P65" s="58"/>
      <c r="Q65" s="58"/>
      <c r="R65" s="58"/>
    </row>
    <row r="66" spans="1:18" ht="20" x14ac:dyDescent="0.4">
      <c r="A66" s="66" t="s">
        <v>17</v>
      </c>
      <c r="B66" s="12" t="s">
        <v>18</v>
      </c>
      <c r="C66" s="12"/>
      <c r="D66" s="13">
        <v>21690</v>
      </c>
      <c r="E66" s="13">
        <v>13300</v>
      </c>
      <c r="F66" s="15">
        <v>-18700</v>
      </c>
      <c r="G66" s="41">
        <v>-70</v>
      </c>
      <c r="H66" s="42">
        <v>6.6517686207788529E-2</v>
      </c>
      <c r="I66" s="18">
        <v>0</v>
      </c>
      <c r="J66" s="19">
        <v>0</v>
      </c>
      <c r="K66" s="20">
        <v>-70</v>
      </c>
      <c r="L66" s="19">
        <v>0</v>
      </c>
      <c r="M66" s="19">
        <v>6.6517686207788529E-2</v>
      </c>
      <c r="N66" s="21">
        <v>0</v>
      </c>
      <c r="O66" s="16">
        <v>0</v>
      </c>
      <c r="P66" s="22">
        <v>-70</v>
      </c>
      <c r="Q66" s="16">
        <v>0</v>
      </c>
      <c r="R66" s="16">
        <v>6.6517686201918086E-2</v>
      </c>
    </row>
    <row r="67" spans="1:18" ht="20" x14ac:dyDescent="0.4">
      <c r="A67" s="67" t="s">
        <v>19</v>
      </c>
      <c r="B67" s="23">
        <v>21690</v>
      </c>
      <c r="C67" s="24" t="s">
        <v>20</v>
      </c>
      <c r="D67" s="13">
        <v>35910</v>
      </c>
      <c r="E67" s="13">
        <v>29000</v>
      </c>
      <c r="F67" s="15">
        <v>-97000</v>
      </c>
      <c r="G67" s="41">
        <v>-360</v>
      </c>
      <c r="H67" s="42">
        <v>4.2876900233408356E-3</v>
      </c>
      <c r="I67" s="18">
        <v>-50</v>
      </c>
      <c r="J67" s="19">
        <v>5.1546391752577321E-4</v>
      </c>
      <c r="K67" s="20">
        <v>-360</v>
      </c>
      <c r="L67" s="19">
        <v>0</v>
      </c>
      <c r="M67" s="19">
        <v>4.2876900233408356E-3</v>
      </c>
      <c r="N67" s="21">
        <v>0</v>
      </c>
      <c r="O67" s="16">
        <v>0</v>
      </c>
      <c r="P67" s="22">
        <v>-360</v>
      </c>
      <c r="Q67" s="16">
        <v>0</v>
      </c>
      <c r="R67" s="16">
        <v>4.2876900225650482E-3</v>
      </c>
    </row>
    <row r="68" spans="1:18" ht="20" x14ac:dyDescent="0.4">
      <c r="A68" s="67" t="s">
        <v>21</v>
      </c>
      <c r="B68" s="23">
        <v>35910</v>
      </c>
      <c r="C68" s="24" t="s">
        <v>20</v>
      </c>
      <c r="D68" s="13">
        <v>56750</v>
      </c>
      <c r="E68" s="13">
        <v>44800</v>
      </c>
      <c r="F68" s="15">
        <v>-175200</v>
      </c>
      <c r="G68" s="41">
        <v>-640</v>
      </c>
      <c r="H68" s="42">
        <v>1.2909350983194795E-2</v>
      </c>
      <c r="I68" s="18">
        <v>-370</v>
      </c>
      <c r="J68" s="19">
        <v>2.1118721461187216E-3</v>
      </c>
      <c r="K68" s="20">
        <v>-640</v>
      </c>
      <c r="L68" s="19">
        <v>0</v>
      </c>
      <c r="M68" s="19">
        <v>1.2187210306139718E-2</v>
      </c>
      <c r="N68" s="21">
        <v>-180</v>
      </c>
      <c r="O68" s="16">
        <v>1.0273972602739725E-3</v>
      </c>
      <c r="P68" s="22">
        <v>-640</v>
      </c>
      <c r="Q68" s="16">
        <v>0</v>
      </c>
      <c r="R68" s="16">
        <v>1.2187210307530243E-2</v>
      </c>
    </row>
    <row r="69" spans="1:18" ht="20" x14ac:dyDescent="0.4">
      <c r="A69" s="67" t="s">
        <v>22</v>
      </c>
      <c r="B69" s="23">
        <v>56750</v>
      </c>
      <c r="C69" s="24" t="s">
        <v>20</v>
      </c>
      <c r="D69" s="13">
        <v>91360</v>
      </c>
      <c r="E69" s="13">
        <v>71400</v>
      </c>
      <c r="F69" s="15">
        <v>-247600</v>
      </c>
      <c r="G69" s="41">
        <v>-910</v>
      </c>
      <c r="H69" s="42">
        <v>0.12762935304494297</v>
      </c>
      <c r="I69" s="18">
        <v>-7770</v>
      </c>
      <c r="J69" s="19">
        <v>3.1381260096930534E-2</v>
      </c>
      <c r="K69" s="20">
        <v>-940</v>
      </c>
      <c r="L69" s="19">
        <v>3.1914893617021274E-2</v>
      </c>
      <c r="M69" s="19">
        <v>9.046192512526656E-2</v>
      </c>
      <c r="N69" s="21">
        <v>-3510</v>
      </c>
      <c r="O69" s="16">
        <v>1.4176090468497576E-2</v>
      </c>
      <c r="P69" s="22">
        <v>-920</v>
      </c>
      <c r="Q69" s="16">
        <v>1.0869565217391304E-2</v>
      </c>
      <c r="R69" s="16">
        <v>0.11328469323658101</v>
      </c>
    </row>
    <row r="70" spans="1:18" ht="20" x14ac:dyDescent="0.4">
      <c r="A70" s="67" t="s">
        <v>23</v>
      </c>
      <c r="B70" s="23">
        <v>91360</v>
      </c>
      <c r="C70" s="24" t="s">
        <v>20</v>
      </c>
      <c r="D70" s="13">
        <v>193530</v>
      </c>
      <c r="E70" s="13">
        <v>122800</v>
      </c>
      <c r="F70" s="15">
        <v>-317100</v>
      </c>
      <c r="G70" s="41">
        <v>-1570</v>
      </c>
      <c r="H70" s="42">
        <v>0.19658410058432069</v>
      </c>
      <c r="I70" s="18">
        <v>-30230</v>
      </c>
      <c r="J70" s="19">
        <v>9.533270261747083E-2</v>
      </c>
      <c r="K70" s="20">
        <v>-1720</v>
      </c>
      <c r="L70" s="19">
        <v>8.7209302325581398E-2</v>
      </c>
      <c r="M70" s="19">
        <v>0.13328235755495352</v>
      </c>
      <c r="N70" s="21">
        <v>-21960</v>
      </c>
      <c r="O70" s="16">
        <v>6.9252601702932834E-2</v>
      </c>
      <c r="P70" s="22">
        <v>-1680</v>
      </c>
      <c r="Q70" s="16">
        <v>6.5476190476190479E-2</v>
      </c>
      <c r="R70" s="16">
        <v>0.1520093732141069</v>
      </c>
    </row>
    <row r="71" spans="1:18" ht="20" x14ac:dyDescent="0.4">
      <c r="A71" s="67" t="s">
        <v>24</v>
      </c>
      <c r="B71" s="23">
        <v>193530</v>
      </c>
      <c r="C71" s="24" t="s">
        <v>20</v>
      </c>
      <c r="D71" s="13">
        <v>466700</v>
      </c>
      <c r="E71" s="13">
        <v>273000</v>
      </c>
      <c r="F71" s="15">
        <v>-265900</v>
      </c>
      <c r="G71" s="41">
        <v>-4810</v>
      </c>
      <c r="H71" s="42">
        <v>0.22750865178454566</v>
      </c>
      <c r="I71" s="18">
        <v>-34300</v>
      </c>
      <c r="J71" s="19">
        <v>0.12899586310643099</v>
      </c>
      <c r="K71" s="20">
        <v>-5430</v>
      </c>
      <c r="L71" s="19">
        <v>0.1141804788213628</v>
      </c>
      <c r="M71" s="19">
        <v>3.9508822963910444E-2</v>
      </c>
      <c r="N71" s="21">
        <v>-32620</v>
      </c>
      <c r="O71" s="16">
        <v>0.1226776983828507</v>
      </c>
      <c r="P71" s="22">
        <v>-5400</v>
      </c>
      <c r="Q71" s="16">
        <v>0.10925925925925926</v>
      </c>
      <c r="R71" s="16">
        <v>3.9508822964624546E-2</v>
      </c>
    </row>
    <row r="72" spans="1:18" ht="20.5" thickBot="1" x14ac:dyDescent="0.45">
      <c r="A72" s="68" t="s">
        <v>25</v>
      </c>
      <c r="B72" s="23">
        <v>466700</v>
      </c>
      <c r="C72" s="26" t="s">
        <v>26</v>
      </c>
      <c r="D72" s="25" t="s">
        <v>27</v>
      </c>
      <c r="E72" s="13">
        <v>1272000</v>
      </c>
      <c r="F72" s="15">
        <v>-454200</v>
      </c>
      <c r="G72" s="41">
        <v>-31680</v>
      </c>
      <c r="H72" s="42">
        <v>7.1110348444355237E-3</v>
      </c>
      <c r="I72" s="18">
        <v>-4340</v>
      </c>
      <c r="J72" s="19">
        <v>9.5552619991193313E-3</v>
      </c>
      <c r="K72" s="20">
        <v>-31980</v>
      </c>
      <c r="L72" s="19">
        <v>9.3808630393996256E-3</v>
      </c>
      <c r="M72" s="19">
        <v>4.8205212696169342E-3</v>
      </c>
      <c r="N72" s="21">
        <v>-4230</v>
      </c>
      <c r="O72" s="16">
        <v>9.3130779392338169E-3</v>
      </c>
      <c r="P72" s="22">
        <v>-31980</v>
      </c>
      <c r="Q72" s="16">
        <v>9.3808630393996256E-3</v>
      </c>
      <c r="R72" s="16">
        <v>4.8205212679357737E-3</v>
      </c>
    </row>
    <row r="73" spans="1:18" ht="25" thickTop="1" thickBot="1" x14ac:dyDescent="0.55000000000000004">
      <c r="A73" s="69" t="s">
        <v>28</v>
      </c>
      <c r="B73" s="27"/>
      <c r="C73" s="27"/>
      <c r="D73" s="27"/>
      <c r="E73" s="28">
        <v>73000</v>
      </c>
      <c r="F73" s="30">
        <v>-1575600</v>
      </c>
      <c r="G73" s="30">
        <v>-1140</v>
      </c>
      <c r="H73" s="43">
        <v>7.9254731352114624E-2</v>
      </c>
      <c r="I73" s="33">
        <v>-77060</v>
      </c>
      <c r="J73" s="34">
        <v>4.8908352373698907E-2</v>
      </c>
      <c r="K73" s="35">
        <v>-1200</v>
      </c>
      <c r="L73" s="34">
        <v>0.05</v>
      </c>
      <c r="M73" s="34">
        <v>5.5065387900359267E-2</v>
      </c>
      <c r="N73" s="36">
        <v>-62510</v>
      </c>
      <c r="O73" s="31">
        <v>3.9673775069814676E-2</v>
      </c>
      <c r="P73" s="37">
        <v>-1190</v>
      </c>
      <c r="Q73" s="31">
        <v>4.2016806722689079E-2</v>
      </c>
      <c r="R73" s="31">
        <v>6.2268963875397661E-2</v>
      </c>
    </row>
    <row r="74" spans="1:18" ht="20.5" thickTop="1" x14ac:dyDescent="0.4">
      <c r="A74" s="70" t="s">
        <v>29</v>
      </c>
      <c r="B74" s="38" t="s">
        <v>18</v>
      </c>
      <c r="C74" s="39"/>
      <c r="D74" s="13">
        <v>56750</v>
      </c>
      <c r="E74" s="13">
        <v>29000</v>
      </c>
      <c r="F74" s="41">
        <v>-290900</v>
      </c>
      <c r="G74" s="41">
        <v>-360</v>
      </c>
      <c r="H74" s="42">
        <v>2.7923960902072206E-2</v>
      </c>
      <c r="I74" s="18">
        <v>-430</v>
      </c>
      <c r="J74" s="19">
        <v>1.4781711928497766E-3</v>
      </c>
      <c r="K74" s="20">
        <v>-360</v>
      </c>
      <c r="L74" s="19">
        <v>0</v>
      </c>
      <c r="M74" s="19">
        <v>2.7682946179059809E-2</v>
      </c>
      <c r="N74" s="21">
        <v>-180</v>
      </c>
      <c r="O74" s="16">
        <v>6.1876933654176692E-4</v>
      </c>
      <c r="P74" s="22">
        <v>-360</v>
      </c>
      <c r="Q74" s="16">
        <v>0</v>
      </c>
      <c r="R74" s="16">
        <v>2.768294617834989E-2</v>
      </c>
    </row>
    <row r="76" spans="1:18" ht="27" x14ac:dyDescent="0.5">
      <c r="A76" s="4" t="s">
        <v>93</v>
      </c>
      <c r="B76" s="5"/>
      <c r="C76" s="5"/>
      <c r="D76" s="5"/>
      <c r="E76" s="5"/>
      <c r="F76" s="6"/>
      <c r="G76" s="6"/>
      <c r="H76" s="6"/>
      <c r="I76" s="7"/>
      <c r="J76" s="8"/>
      <c r="K76" s="8"/>
      <c r="L76" s="8"/>
      <c r="M76" s="8"/>
      <c r="N76" s="9"/>
      <c r="O76" s="9"/>
      <c r="P76" s="9"/>
      <c r="Q76" s="9"/>
      <c r="R76" s="9"/>
    </row>
    <row r="77" spans="1:18" ht="22.5" customHeight="1" x14ac:dyDescent="0.35">
      <c r="A77" s="59" t="s">
        <v>2</v>
      </c>
      <c r="B77" s="59"/>
      <c r="C77" s="59"/>
      <c r="D77" s="59"/>
      <c r="E77" s="59"/>
      <c r="F77" s="60" t="s">
        <v>3</v>
      </c>
      <c r="G77" s="59"/>
      <c r="H77" s="61"/>
      <c r="I77" s="62" t="s">
        <v>4</v>
      </c>
      <c r="J77" s="59"/>
      <c r="K77" s="59"/>
      <c r="L77" s="59"/>
      <c r="M77" s="59"/>
      <c r="N77" s="59" t="s">
        <v>5</v>
      </c>
      <c r="O77" s="59"/>
      <c r="P77" s="59"/>
      <c r="Q77" s="59"/>
      <c r="R77" s="59"/>
    </row>
    <row r="78" spans="1:18" ht="20" customHeight="1" x14ac:dyDescent="0.4">
      <c r="A78" s="10" t="s">
        <v>2</v>
      </c>
      <c r="B78" s="63" t="s">
        <v>6</v>
      </c>
      <c r="C78" s="63"/>
      <c r="D78" s="63"/>
      <c r="E78" s="58" t="s">
        <v>7</v>
      </c>
      <c r="F78" s="64" t="s">
        <v>8</v>
      </c>
      <c r="G78" s="58" t="s">
        <v>9</v>
      </c>
      <c r="H78" s="65" t="s">
        <v>10</v>
      </c>
      <c r="I78" s="58" t="s">
        <v>11</v>
      </c>
      <c r="J78" s="58" t="s">
        <v>12</v>
      </c>
      <c r="K78" s="58" t="s">
        <v>13</v>
      </c>
      <c r="L78" s="58" t="s">
        <v>14</v>
      </c>
      <c r="M78" s="58" t="s">
        <v>15</v>
      </c>
      <c r="N78" s="58" t="s">
        <v>11</v>
      </c>
      <c r="O78" s="58" t="s">
        <v>12</v>
      </c>
      <c r="P78" s="58" t="s">
        <v>13</v>
      </c>
      <c r="Q78" s="58" t="s">
        <v>14</v>
      </c>
      <c r="R78" s="58" t="s">
        <v>15</v>
      </c>
    </row>
    <row r="79" spans="1:18" ht="20" x14ac:dyDescent="0.35">
      <c r="A79" s="11" t="s">
        <v>16</v>
      </c>
      <c r="B79" s="63"/>
      <c r="C79" s="63"/>
      <c r="D79" s="63"/>
      <c r="E79" s="58"/>
      <c r="F79" s="64"/>
      <c r="G79" s="58"/>
      <c r="H79" s="65"/>
      <c r="I79" s="58"/>
      <c r="J79" s="58"/>
      <c r="K79" s="58"/>
      <c r="L79" s="58"/>
      <c r="M79" s="58"/>
      <c r="N79" s="58"/>
      <c r="O79" s="58"/>
      <c r="P79" s="58"/>
      <c r="Q79" s="58"/>
      <c r="R79" s="58"/>
    </row>
    <row r="80" spans="1:18" ht="20" x14ac:dyDescent="0.4">
      <c r="A80" s="66" t="s">
        <v>17</v>
      </c>
      <c r="B80" s="12" t="s">
        <v>18</v>
      </c>
      <c r="C80" s="12"/>
      <c r="D80" s="13">
        <v>27830</v>
      </c>
      <c r="E80" s="13">
        <v>17300</v>
      </c>
      <c r="F80" s="15">
        <v>-432900</v>
      </c>
      <c r="G80" s="41">
        <v>-130</v>
      </c>
      <c r="H80" s="42">
        <v>4.6253817538549846E-2</v>
      </c>
      <c r="I80" s="18">
        <v>-70</v>
      </c>
      <c r="J80" s="19">
        <v>1.617001617001617E-4</v>
      </c>
      <c r="K80" s="20">
        <v>-130</v>
      </c>
      <c r="L80" s="19">
        <v>0</v>
      </c>
      <c r="M80" s="19">
        <v>4.6253817538549846E-2</v>
      </c>
      <c r="N80" s="21">
        <v>-260</v>
      </c>
      <c r="O80" s="16">
        <v>6.0060060060060057E-4</v>
      </c>
      <c r="P80" s="22">
        <v>-130</v>
      </c>
      <c r="Q80" s="16">
        <v>0</v>
      </c>
      <c r="R80" s="16">
        <v>4.6253817533657864E-2</v>
      </c>
    </row>
    <row r="81" spans="1:18" ht="20" x14ac:dyDescent="0.4">
      <c r="A81" s="67" t="s">
        <v>19</v>
      </c>
      <c r="B81" s="23">
        <v>27830</v>
      </c>
      <c r="C81" s="24" t="s">
        <v>20</v>
      </c>
      <c r="D81" s="13">
        <v>48110</v>
      </c>
      <c r="E81" s="13">
        <v>37400</v>
      </c>
      <c r="F81" s="15">
        <v>-1804100</v>
      </c>
      <c r="G81" s="41">
        <v>-520</v>
      </c>
      <c r="H81" s="42">
        <v>5.1283547510743877E-2</v>
      </c>
      <c r="I81" s="18">
        <v>-11040</v>
      </c>
      <c r="J81" s="19">
        <v>6.1193947120447871E-3</v>
      </c>
      <c r="K81" s="20">
        <v>-520</v>
      </c>
      <c r="L81" s="19">
        <v>0</v>
      </c>
      <c r="M81" s="19">
        <v>4.5499503989022756E-2</v>
      </c>
      <c r="N81" s="21">
        <v>-8260</v>
      </c>
      <c r="O81" s="16">
        <v>4.578460174048002E-3</v>
      </c>
      <c r="P81" s="22">
        <v>-520</v>
      </c>
      <c r="Q81" s="16">
        <v>0</v>
      </c>
      <c r="R81" s="16">
        <v>4.6633621908557535E-2</v>
      </c>
    </row>
    <row r="82" spans="1:18" ht="20" x14ac:dyDescent="0.4">
      <c r="A82" s="67" t="s">
        <v>21</v>
      </c>
      <c r="B82" s="23">
        <v>48110</v>
      </c>
      <c r="C82" s="24" t="s">
        <v>20</v>
      </c>
      <c r="D82" s="13">
        <v>76530</v>
      </c>
      <c r="E82" s="13">
        <v>60600</v>
      </c>
      <c r="F82" s="15">
        <v>-3124000</v>
      </c>
      <c r="G82" s="41">
        <v>-900</v>
      </c>
      <c r="H82" s="42">
        <v>9.0838149605967575E-2</v>
      </c>
      <c r="I82" s="18">
        <v>-82250</v>
      </c>
      <c r="J82" s="19">
        <v>2.6328425096030731E-2</v>
      </c>
      <c r="K82" s="20">
        <v>-920</v>
      </c>
      <c r="L82" s="19">
        <v>2.1739130434782608E-2</v>
      </c>
      <c r="M82" s="19">
        <v>7.361094232476563E-2</v>
      </c>
      <c r="N82" s="21">
        <v>-31530</v>
      </c>
      <c r="O82" s="16">
        <v>1.0092829705505763E-2</v>
      </c>
      <c r="P82" s="22">
        <v>-910</v>
      </c>
      <c r="Q82" s="16">
        <v>1.098901098901099E-2</v>
      </c>
      <c r="R82" s="16">
        <v>8.592877126999876E-2</v>
      </c>
    </row>
    <row r="83" spans="1:18" ht="20" x14ac:dyDescent="0.4">
      <c r="A83" s="67" t="s">
        <v>22</v>
      </c>
      <c r="B83" s="23">
        <v>76530</v>
      </c>
      <c r="C83" s="24" t="s">
        <v>20</v>
      </c>
      <c r="D83" s="13">
        <v>130820</v>
      </c>
      <c r="E83" s="13">
        <v>98800</v>
      </c>
      <c r="F83" s="15">
        <v>-3789500</v>
      </c>
      <c r="G83" s="41">
        <v>-1100</v>
      </c>
      <c r="H83" s="42">
        <v>0.22417128548918291</v>
      </c>
      <c r="I83" s="18">
        <v>-534320</v>
      </c>
      <c r="J83" s="19">
        <v>0.14100013194352817</v>
      </c>
      <c r="K83" s="20">
        <v>-1250</v>
      </c>
      <c r="L83" s="19">
        <v>0.12</v>
      </c>
      <c r="M83" s="19">
        <v>0.16782832812070939</v>
      </c>
      <c r="N83" s="21">
        <v>-272390</v>
      </c>
      <c r="O83" s="16">
        <v>7.1880195276421685E-2</v>
      </c>
      <c r="P83" s="22">
        <v>-1180</v>
      </c>
      <c r="Q83" s="16">
        <v>6.7796610169491525E-2</v>
      </c>
      <c r="R83" s="16">
        <v>0.20229839204524366</v>
      </c>
    </row>
    <row r="84" spans="1:18" ht="20" x14ac:dyDescent="0.4">
      <c r="A84" s="67" t="s">
        <v>23</v>
      </c>
      <c r="B84" s="23">
        <v>130820</v>
      </c>
      <c r="C84" s="24" t="s">
        <v>20</v>
      </c>
      <c r="D84" s="13">
        <v>304630</v>
      </c>
      <c r="E84" s="13">
        <v>189100</v>
      </c>
      <c r="F84" s="15">
        <v>-5325400</v>
      </c>
      <c r="G84" s="41">
        <v>-2050</v>
      </c>
      <c r="H84" s="42">
        <v>0.31275957495441603</v>
      </c>
      <c r="I84" s="18">
        <v>-799700</v>
      </c>
      <c r="J84" s="19">
        <v>0.15016712359634957</v>
      </c>
      <c r="K84" s="20">
        <v>-2360</v>
      </c>
      <c r="L84" s="19">
        <v>0.13135593220338984</v>
      </c>
      <c r="M84" s="19">
        <v>0.25302674266587366</v>
      </c>
      <c r="N84" s="21">
        <v>-597490</v>
      </c>
      <c r="O84" s="16">
        <v>0.11219626694708379</v>
      </c>
      <c r="P84" s="22">
        <v>-2280</v>
      </c>
      <c r="Q84" s="16">
        <v>0.10087719298245613</v>
      </c>
      <c r="R84" s="16">
        <v>0.27103352104711004</v>
      </c>
    </row>
    <row r="85" spans="1:18" ht="20" x14ac:dyDescent="0.4">
      <c r="A85" s="67" t="s">
        <v>24</v>
      </c>
      <c r="B85" s="23">
        <v>304630</v>
      </c>
      <c r="C85" s="24" t="s">
        <v>20</v>
      </c>
      <c r="D85" s="13">
        <v>877560</v>
      </c>
      <c r="E85" s="13">
        <v>472500</v>
      </c>
      <c r="F85" s="15">
        <v>-8595800</v>
      </c>
      <c r="G85" s="41">
        <v>-12430</v>
      </c>
      <c r="H85" s="42">
        <v>7.0316945089040933E-2</v>
      </c>
      <c r="I85" s="18">
        <v>-214300</v>
      </c>
      <c r="J85" s="19">
        <v>2.493078014844459E-2</v>
      </c>
      <c r="K85" s="20">
        <v>-12740</v>
      </c>
      <c r="L85" s="19">
        <v>2.4332810047095761E-2</v>
      </c>
      <c r="M85" s="19">
        <v>6.4454295142421639E-2</v>
      </c>
      <c r="N85" s="21">
        <v>-206070</v>
      </c>
      <c r="O85" s="16">
        <v>2.3973335815165545E-2</v>
      </c>
      <c r="P85" s="22">
        <v>-12730</v>
      </c>
      <c r="Q85" s="16">
        <v>2.3566378633150038E-2</v>
      </c>
      <c r="R85" s="16">
        <v>6.4477576494285135E-2</v>
      </c>
    </row>
    <row r="86" spans="1:18" ht="20.5" thickBot="1" x14ac:dyDescent="0.45">
      <c r="A86" s="68" t="s">
        <v>25</v>
      </c>
      <c r="B86" s="23">
        <v>877560</v>
      </c>
      <c r="C86" s="26" t="s">
        <v>26</v>
      </c>
      <c r="D86" s="25" t="s">
        <v>27</v>
      </c>
      <c r="E86" s="13">
        <v>2721500</v>
      </c>
      <c r="F86" s="15">
        <v>-1757800</v>
      </c>
      <c r="G86" s="41">
        <v>-10170</v>
      </c>
      <c r="H86" s="42">
        <v>0.4045447494750411</v>
      </c>
      <c r="I86" s="18">
        <v>-41070</v>
      </c>
      <c r="J86" s="19">
        <v>2.3364432813744455E-2</v>
      </c>
      <c r="K86" s="20">
        <v>-10410</v>
      </c>
      <c r="L86" s="19">
        <v>2.3054755043227664E-2</v>
      </c>
      <c r="M86" s="19">
        <v>0.39960194235044744</v>
      </c>
      <c r="N86" s="21">
        <v>-41240</v>
      </c>
      <c r="O86" s="16">
        <v>2.346114461258391E-2</v>
      </c>
      <c r="P86" s="22">
        <v>-10410</v>
      </c>
      <c r="Q86" s="16">
        <v>2.3054755043227664E-2</v>
      </c>
      <c r="R86" s="16">
        <v>0.39960194229614354</v>
      </c>
    </row>
    <row r="87" spans="1:18" ht="25" thickTop="1" thickBot="1" x14ac:dyDescent="0.55000000000000004">
      <c r="A87" s="69" t="s">
        <v>28</v>
      </c>
      <c r="B87" s="27"/>
      <c r="C87" s="27"/>
      <c r="D87" s="27"/>
      <c r="E87" s="28">
        <v>116500</v>
      </c>
      <c r="F87" s="30">
        <v>-24827800</v>
      </c>
      <c r="G87" s="30">
        <v>-1430</v>
      </c>
      <c r="H87" s="43">
        <v>0.13544046476718022</v>
      </c>
      <c r="I87" s="33">
        <v>-1682760</v>
      </c>
      <c r="J87" s="34">
        <v>6.77772496959054E-2</v>
      </c>
      <c r="K87" s="35">
        <v>-1530</v>
      </c>
      <c r="L87" s="34">
        <v>6.535947712418301E-2</v>
      </c>
      <c r="M87" s="34">
        <v>0.1105018620627264</v>
      </c>
      <c r="N87" s="36">
        <v>-1157230</v>
      </c>
      <c r="O87" s="31">
        <v>4.6610251411723952E-2</v>
      </c>
      <c r="P87" s="37">
        <v>-1500</v>
      </c>
      <c r="Q87" s="31">
        <v>4.6666666666666669E-2</v>
      </c>
      <c r="R87" s="31">
        <v>0.12270157124342425</v>
      </c>
    </row>
    <row r="88" spans="1:18" ht="20.5" thickTop="1" x14ac:dyDescent="0.4">
      <c r="A88" s="70" t="s">
        <v>29</v>
      </c>
      <c r="B88" s="38" t="s">
        <v>18</v>
      </c>
      <c r="C88" s="39"/>
      <c r="D88" s="13">
        <v>76530</v>
      </c>
      <c r="E88" s="13">
        <v>38400</v>
      </c>
      <c r="F88" s="41">
        <v>-5361000</v>
      </c>
      <c r="G88" s="41">
        <v>-520</v>
      </c>
      <c r="H88" s="42">
        <v>6.2793970604010416E-2</v>
      </c>
      <c r="I88" s="18">
        <v>-93360</v>
      </c>
      <c r="J88" s="19">
        <v>1.7414661443760492E-2</v>
      </c>
      <c r="K88" s="20">
        <v>-530</v>
      </c>
      <c r="L88" s="19">
        <v>1.8867924528301886E-2</v>
      </c>
      <c r="M88" s="19">
        <v>5.5122794887955351E-2</v>
      </c>
      <c r="N88" s="21">
        <v>-40050</v>
      </c>
      <c r="O88" s="16">
        <v>7.4706211527700052E-3</v>
      </c>
      <c r="P88" s="22">
        <v>-520</v>
      </c>
      <c r="Q88" s="16">
        <v>0</v>
      </c>
      <c r="R88" s="16">
        <v>5.9607370646964079E-2</v>
      </c>
    </row>
    <row r="90" spans="1:18" ht="27" x14ac:dyDescent="0.5">
      <c r="A90" s="4" t="s">
        <v>94</v>
      </c>
      <c r="B90" s="5"/>
      <c r="C90" s="5"/>
      <c r="D90" s="5"/>
      <c r="E90" s="5"/>
      <c r="F90" s="6"/>
      <c r="G90" s="6"/>
      <c r="H90" s="6"/>
      <c r="I90" s="7"/>
      <c r="J90" s="8"/>
      <c r="K90" s="8"/>
      <c r="L90" s="8"/>
      <c r="M90" s="8"/>
      <c r="N90" s="9"/>
      <c r="O90" s="9"/>
      <c r="P90" s="9"/>
      <c r="Q90" s="9"/>
      <c r="R90" s="9"/>
    </row>
    <row r="91" spans="1:18" ht="22.5" customHeight="1" x14ac:dyDescent="0.35">
      <c r="A91" s="59" t="s">
        <v>2</v>
      </c>
      <c r="B91" s="59"/>
      <c r="C91" s="59"/>
      <c r="D91" s="59"/>
      <c r="E91" s="59"/>
      <c r="F91" s="60" t="s">
        <v>3</v>
      </c>
      <c r="G91" s="59"/>
      <c r="H91" s="61"/>
      <c r="I91" s="62" t="s">
        <v>4</v>
      </c>
      <c r="J91" s="59"/>
      <c r="K91" s="59"/>
      <c r="L91" s="59"/>
      <c r="M91" s="59"/>
      <c r="N91" s="59" t="s">
        <v>5</v>
      </c>
      <c r="O91" s="59"/>
      <c r="P91" s="59"/>
      <c r="Q91" s="59"/>
      <c r="R91" s="59"/>
    </row>
    <row r="92" spans="1:18" ht="20" customHeight="1" x14ac:dyDescent="0.4">
      <c r="A92" s="10" t="s">
        <v>2</v>
      </c>
      <c r="B92" s="63" t="s">
        <v>6</v>
      </c>
      <c r="C92" s="63"/>
      <c r="D92" s="63"/>
      <c r="E92" s="58" t="s">
        <v>7</v>
      </c>
      <c r="F92" s="64" t="s">
        <v>8</v>
      </c>
      <c r="G92" s="58" t="s">
        <v>9</v>
      </c>
      <c r="H92" s="65" t="s">
        <v>10</v>
      </c>
      <c r="I92" s="58" t="s">
        <v>11</v>
      </c>
      <c r="J92" s="58" t="s">
        <v>12</v>
      </c>
      <c r="K92" s="58" t="s">
        <v>13</v>
      </c>
      <c r="L92" s="58" t="s">
        <v>14</v>
      </c>
      <c r="M92" s="58" t="s">
        <v>15</v>
      </c>
      <c r="N92" s="58" t="s">
        <v>11</v>
      </c>
      <c r="O92" s="58" t="s">
        <v>12</v>
      </c>
      <c r="P92" s="58" t="s">
        <v>13</v>
      </c>
      <c r="Q92" s="58" t="s">
        <v>14</v>
      </c>
      <c r="R92" s="58" t="s">
        <v>15</v>
      </c>
    </row>
    <row r="93" spans="1:18" ht="20" x14ac:dyDescent="0.35">
      <c r="A93" s="11" t="s">
        <v>16</v>
      </c>
      <c r="B93" s="63"/>
      <c r="C93" s="63"/>
      <c r="D93" s="63"/>
      <c r="E93" s="58"/>
      <c r="F93" s="64"/>
      <c r="G93" s="58"/>
      <c r="H93" s="65"/>
      <c r="I93" s="58"/>
      <c r="J93" s="58"/>
      <c r="K93" s="58"/>
      <c r="L93" s="58"/>
      <c r="M93" s="58"/>
      <c r="N93" s="58"/>
      <c r="O93" s="58"/>
      <c r="P93" s="58"/>
      <c r="Q93" s="58"/>
      <c r="R93" s="58"/>
    </row>
    <row r="94" spans="1:18" ht="20" x14ac:dyDescent="0.4">
      <c r="A94" s="66" t="s">
        <v>17</v>
      </c>
      <c r="B94" s="12" t="s">
        <v>18</v>
      </c>
      <c r="C94" s="12"/>
      <c r="D94" s="13">
        <v>26040</v>
      </c>
      <c r="E94" s="13">
        <v>15700</v>
      </c>
      <c r="F94" s="15">
        <v>-64100</v>
      </c>
      <c r="G94" s="41">
        <v>-120</v>
      </c>
      <c r="H94" s="42">
        <v>2.7606877337566556E-2</v>
      </c>
      <c r="I94" s="18">
        <v>0</v>
      </c>
      <c r="J94" s="19">
        <v>0</v>
      </c>
      <c r="K94" s="20">
        <v>-120</v>
      </c>
      <c r="L94" s="19">
        <v>0</v>
      </c>
      <c r="M94" s="19">
        <v>2.7606877337566556E-2</v>
      </c>
      <c r="N94" s="21">
        <v>0</v>
      </c>
      <c r="O94" s="16">
        <v>0</v>
      </c>
      <c r="P94" s="22">
        <v>-120</v>
      </c>
      <c r="Q94" s="16">
        <v>0</v>
      </c>
      <c r="R94" s="16">
        <v>2.7606877341150981E-2</v>
      </c>
    </row>
    <row r="95" spans="1:18" ht="20" x14ac:dyDescent="0.4">
      <c r="A95" s="67" t="s">
        <v>19</v>
      </c>
      <c r="B95" s="23">
        <v>26040</v>
      </c>
      <c r="C95" s="24" t="s">
        <v>20</v>
      </c>
      <c r="D95" s="13">
        <v>46170</v>
      </c>
      <c r="E95" s="13">
        <v>36000</v>
      </c>
      <c r="F95" s="15">
        <v>-213800</v>
      </c>
      <c r="G95" s="41">
        <v>-390</v>
      </c>
      <c r="H95" s="42">
        <v>6.5250668636892009E-2</v>
      </c>
      <c r="I95" s="18">
        <v>-3210</v>
      </c>
      <c r="J95" s="19">
        <v>1.5014031805425631E-2</v>
      </c>
      <c r="K95" s="20">
        <v>-400</v>
      </c>
      <c r="L95" s="19">
        <v>2.5000000000000001E-2</v>
      </c>
      <c r="M95" s="19">
        <v>6.5250668636892009E-2</v>
      </c>
      <c r="N95" s="21">
        <v>-990</v>
      </c>
      <c r="O95" s="16">
        <v>4.6304957904583725E-3</v>
      </c>
      <c r="P95" s="22">
        <v>-390</v>
      </c>
      <c r="Q95" s="16">
        <v>0</v>
      </c>
      <c r="R95" s="16">
        <v>6.5250668644767085E-2</v>
      </c>
    </row>
    <row r="96" spans="1:18" ht="20" x14ac:dyDescent="0.4">
      <c r="A96" s="67" t="s">
        <v>21</v>
      </c>
      <c r="B96" s="23">
        <v>46170</v>
      </c>
      <c r="C96" s="24" t="s">
        <v>20</v>
      </c>
      <c r="D96" s="13">
        <v>71420</v>
      </c>
      <c r="E96" s="13">
        <v>58500</v>
      </c>
      <c r="F96" s="15">
        <v>-444000</v>
      </c>
      <c r="G96" s="41">
        <v>-800</v>
      </c>
      <c r="H96" s="42">
        <v>0.12598009226745147</v>
      </c>
      <c r="I96" s="18">
        <v>-20590</v>
      </c>
      <c r="J96" s="19">
        <v>4.6373873873873872E-2</v>
      </c>
      <c r="K96" s="20">
        <v>-840</v>
      </c>
      <c r="L96" s="19">
        <v>4.7619047619047616E-2</v>
      </c>
      <c r="M96" s="19">
        <v>8.1909692668708414E-2</v>
      </c>
      <c r="N96" s="21">
        <v>-4390</v>
      </c>
      <c r="O96" s="16">
        <v>9.887387387387387E-3</v>
      </c>
      <c r="P96" s="22">
        <v>-810</v>
      </c>
      <c r="Q96" s="16">
        <v>1.2345679012345678E-2</v>
      </c>
      <c r="R96" s="16">
        <v>0.12099894943063551</v>
      </c>
    </row>
    <row r="97" spans="1:18" ht="20" x14ac:dyDescent="0.4">
      <c r="A97" s="67" t="s">
        <v>22</v>
      </c>
      <c r="B97" s="23">
        <v>71420</v>
      </c>
      <c r="C97" s="24" t="s">
        <v>20</v>
      </c>
      <c r="D97" s="13">
        <v>122590</v>
      </c>
      <c r="E97" s="13">
        <v>91900</v>
      </c>
      <c r="F97" s="15">
        <v>-805600</v>
      </c>
      <c r="G97" s="41">
        <v>-1460</v>
      </c>
      <c r="H97" s="42">
        <v>0.16356935171261525</v>
      </c>
      <c r="I97" s="18">
        <v>-63340</v>
      </c>
      <c r="J97" s="19">
        <v>7.8624627606752734E-2</v>
      </c>
      <c r="K97" s="20">
        <v>-1570</v>
      </c>
      <c r="L97" s="19">
        <v>7.0063694267515922E-2</v>
      </c>
      <c r="M97" s="19">
        <v>8.6573751337352997E-2</v>
      </c>
      <c r="N97" s="21">
        <v>-26090</v>
      </c>
      <c r="O97" s="16">
        <v>3.2385799404170808E-2</v>
      </c>
      <c r="P97" s="22">
        <v>-1510</v>
      </c>
      <c r="Q97" s="16">
        <v>3.3112582781456956E-2</v>
      </c>
      <c r="R97" s="16">
        <v>0.11556928030574409</v>
      </c>
    </row>
    <row r="98" spans="1:18" ht="20" x14ac:dyDescent="0.4">
      <c r="A98" s="67" t="s">
        <v>23</v>
      </c>
      <c r="B98" s="23">
        <v>122590</v>
      </c>
      <c r="C98" s="24" t="s">
        <v>20</v>
      </c>
      <c r="D98" s="13">
        <v>263720</v>
      </c>
      <c r="E98" s="13">
        <v>170600</v>
      </c>
      <c r="F98" s="15">
        <v>-1168100</v>
      </c>
      <c r="G98" s="41">
        <v>-2820</v>
      </c>
      <c r="H98" s="42">
        <v>0.1312523588867146</v>
      </c>
      <c r="I98" s="18">
        <v>-125320</v>
      </c>
      <c r="J98" s="19">
        <v>0.10728533515966099</v>
      </c>
      <c r="K98" s="20">
        <v>-3120</v>
      </c>
      <c r="L98" s="19">
        <v>9.6153846153846159E-2</v>
      </c>
      <c r="M98" s="19">
        <v>7.7456152657444544E-2</v>
      </c>
      <c r="N98" s="21">
        <v>-80690</v>
      </c>
      <c r="O98" s="16">
        <v>6.9077989898125164E-2</v>
      </c>
      <c r="P98" s="22">
        <v>-3020</v>
      </c>
      <c r="Q98" s="16">
        <v>6.6225165562913912E-2</v>
      </c>
      <c r="R98" s="16">
        <v>9.5715521376703902E-2</v>
      </c>
    </row>
    <row r="99" spans="1:18" ht="20" x14ac:dyDescent="0.4">
      <c r="A99" s="67" t="s">
        <v>24</v>
      </c>
      <c r="B99" s="23">
        <v>263720</v>
      </c>
      <c r="C99" s="24" t="s">
        <v>20</v>
      </c>
      <c r="D99" s="13">
        <v>661160</v>
      </c>
      <c r="E99" s="13">
        <v>408900</v>
      </c>
      <c r="F99" s="15">
        <v>-1336000</v>
      </c>
      <c r="G99" s="41">
        <v>-12060</v>
      </c>
      <c r="H99" s="42">
        <v>4.450830004981024E-2</v>
      </c>
      <c r="I99" s="18">
        <v>-77090</v>
      </c>
      <c r="J99" s="19">
        <v>5.770209580838323E-2</v>
      </c>
      <c r="K99" s="20">
        <v>-12760</v>
      </c>
      <c r="L99" s="19">
        <v>5.4858934169278999E-2</v>
      </c>
      <c r="M99" s="19">
        <v>3.2358222961827596E-2</v>
      </c>
      <c r="N99" s="21">
        <v>-68810</v>
      </c>
      <c r="O99" s="16">
        <v>5.1504491017964074E-2</v>
      </c>
      <c r="P99" s="22">
        <v>-12680</v>
      </c>
      <c r="Q99" s="16">
        <v>4.8895899053627762E-2</v>
      </c>
      <c r="R99" s="16">
        <v>3.3291948934834642E-2</v>
      </c>
    </row>
    <row r="100" spans="1:18" ht="20.5" thickBot="1" x14ac:dyDescent="0.45">
      <c r="A100" s="68" t="s">
        <v>25</v>
      </c>
      <c r="B100" s="23">
        <v>661160</v>
      </c>
      <c r="C100" s="26" t="s">
        <v>26</v>
      </c>
      <c r="D100" s="25" t="s">
        <v>27</v>
      </c>
      <c r="E100" s="13">
        <v>1753900</v>
      </c>
      <c r="F100" s="15">
        <v>-1310400</v>
      </c>
      <c r="G100" s="41">
        <v>-47460</v>
      </c>
      <c r="H100" s="42">
        <v>9.3026069887079441E-2</v>
      </c>
      <c r="I100" s="18">
        <v>-17600</v>
      </c>
      <c r="J100" s="19">
        <v>1.3431013431013432E-2</v>
      </c>
      <c r="K100" s="20">
        <v>-48100</v>
      </c>
      <c r="L100" s="19">
        <v>1.3305613305613306E-2</v>
      </c>
      <c r="M100" s="19">
        <v>5.3218968484813292E-2</v>
      </c>
      <c r="N100" s="21">
        <v>-17190</v>
      </c>
      <c r="O100" s="16">
        <v>1.3118131868131868E-2</v>
      </c>
      <c r="P100" s="22">
        <v>-48080</v>
      </c>
      <c r="Q100" s="16">
        <v>1.2895174708818636E-2</v>
      </c>
      <c r="R100" s="16">
        <v>5.321896849059625E-2</v>
      </c>
    </row>
    <row r="101" spans="1:18" ht="25" thickTop="1" thickBot="1" x14ac:dyDescent="0.55000000000000004">
      <c r="A101" s="69" t="s">
        <v>28</v>
      </c>
      <c r="B101" s="27"/>
      <c r="C101" s="27"/>
      <c r="D101" s="27"/>
      <c r="E101" s="28">
        <v>98900</v>
      </c>
      <c r="F101" s="30">
        <v>-5341900</v>
      </c>
      <c r="G101" s="30">
        <v>-1920</v>
      </c>
      <c r="H101" s="43">
        <v>9.7943304059321293E-2</v>
      </c>
      <c r="I101" s="33">
        <v>-307150</v>
      </c>
      <c r="J101" s="34">
        <v>5.7498268406372267E-2</v>
      </c>
      <c r="K101" s="35">
        <v>-2030</v>
      </c>
      <c r="L101" s="34">
        <v>5.4187192118226604E-2</v>
      </c>
      <c r="M101" s="34">
        <v>6.5092419599761392E-2</v>
      </c>
      <c r="N101" s="36">
        <v>-198150</v>
      </c>
      <c r="O101" s="31">
        <v>3.7093543495759933E-2</v>
      </c>
      <c r="P101" s="37">
        <v>-1990</v>
      </c>
      <c r="Q101" s="31">
        <v>3.5175879396984924E-2</v>
      </c>
      <c r="R101" s="31">
        <v>8.1330109953064195E-2</v>
      </c>
    </row>
    <row r="102" spans="1:18" ht="20.5" thickTop="1" x14ac:dyDescent="0.4">
      <c r="A102" s="70" t="s">
        <v>29</v>
      </c>
      <c r="B102" s="38" t="s">
        <v>18</v>
      </c>
      <c r="C102" s="39"/>
      <c r="D102" s="13">
        <v>71420</v>
      </c>
      <c r="E102" s="13">
        <v>36700</v>
      </c>
      <c r="F102" s="41">
        <v>-721900</v>
      </c>
      <c r="G102" s="41">
        <v>-440</v>
      </c>
      <c r="H102" s="42">
        <v>7.2948166164963774E-2</v>
      </c>
      <c r="I102" s="18">
        <v>-23800</v>
      </c>
      <c r="J102" s="19">
        <v>3.296855520155146E-2</v>
      </c>
      <c r="K102" s="20">
        <v>-450</v>
      </c>
      <c r="L102" s="19">
        <v>2.2222222222222223E-2</v>
      </c>
      <c r="M102" s="19">
        <v>5.8257233517040756E-2</v>
      </c>
      <c r="N102" s="21">
        <v>-5370</v>
      </c>
      <c r="O102" s="16">
        <v>7.4387034215265269E-3</v>
      </c>
      <c r="P102" s="22">
        <v>-440</v>
      </c>
      <c r="Q102" s="16">
        <v>0</v>
      </c>
      <c r="R102" s="16">
        <v>7.1287694864039033E-2</v>
      </c>
    </row>
    <row r="104" spans="1:18" ht="27" x14ac:dyDescent="0.5">
      <c r="A104" s="4" t="s">
        <v>95</v>
      </c>
      <c r="B104" s="5"/>
      <c r="C104" s="5"/>
      <c r="D104" s="5"/>
      <c r="E104" s="5"/>
      <c r="F104" s="6"/>
      <c r="G104" s="6"/>
      <c r="H104" s="6"/>
      <c r="I104" s="7"/>
      <c r="J104" s="8"/>
      <c r="K104" s="8"/>
      <c r="L104" s="8"/>
      <c r="M104" s="8"/>
      <c r="N104" s="9"/>
      <c r="O104" s="9"/>
      <c r="P104" s="9"/>
      <c r="Q104" s="9"/>
      <c r="R104" s="9"/>
    </row>
    <row r="105" spans="1:18" ht="22.5" customHeight="1" x14ac:dyDescent="0.35">
      <c r="A105" s="59" t="s">
        <v>2</v>
      </c>
      <c r="B105" s="59"/>
      <c r="C105" s="59"/>
      <c r="D105" s="59"/>
      <c r="E105" s="59"/>
      <c r="F105" s="60" t="s">
        <v>3</v>
      </c>
      <c r="G105" s="59"/>
      <c r="H105" s="61"/>
      <c r="I105" s="62" t="s">
        <v>4</v>
      </c>
      <c r="J105" s="59"/>
      <c r="K105" s="59"/>
      <c r="L105" s="59"/>
      <c r="M105" s="59"/>
      <c r="N105" s="59" t="s">
        <v>5</v>
      </c>
      <c r="O105" s="59"/>
      <c r="P105" s="59"/>
      <c r="Q105" s="59"/>
      <c r="R105" s="59"/>
    </row>
    <row r="106" spans="1:18" ht="20" customHeight="1" x14ac:dyDescent="0.4">
      <c r="A106" s="10" t="s">
        <v>2</v>
      </c>
      <c r="B106" s="63" t="s">
        <v>6</v>
      </c>
      <c r="C106" s="63"/>
      <c r="D106" s="63"/>
      <c r="E106" s="58" t="s">
        <v>7</v>
      </c>
      <c r="F106" s="64" t="s">
        <v>8</v>
      </c>
      <c r="G106" s="58" t="s">
        <v>9</v>
      </c>
      <c r="H106" s="65" t="s">
        <v>10</v>
      </c>
      <c r="I106" s="58" t="s">
        <v>11</v>
      </c>
      <c r="J106" s="58" t="s">
        <v>12</v>
      </c>
      <c r="K106" s="58" t="s">
        <v>13</v>
      </c>
      <c r="L106" s="58" t="s">
        <v>14</v>
      </c>
      <c r="M106" s="58" t="s">
        <v>15</v>
      </c>
      <c r="N106" s="58" t="s">
        <v>11</v>
      </c>
      <c r="O106" s="58" t="s">
        <v>12</v>
      </c>
      <c r="P106" s="58" t="s">
        <v>13</v>
      </c>
      <c r="Q106" s="58" t="s">
        <v>14</v>
      </c>
      <c r="R106" s="58" t="s">
        <v>15</v>
      </c>
    </row>
    <row r="107" spans="1:18" ht="20" x14ac:dyDescent="0.35">
      <c r="A107" s="11" t="s">
        <v>16</v>
      </c>
      <c r="B107" s="63"/>
      <c r="C107" s="63"/>
      <c r="D107" s="63"/>
      <c r="E107" s="58"/>
      <c r="F107" s="64"/>
      <c r="G107" s="58"/>
      <c r="H107" s="65"/>
      <c r="I107" s="58"/>
      <c r="J107" s="58"/>
      <c r="K107" s="58"/>
      <c r="L107" s="58"/>
      <c r="M107" s="58"/>
      <c r="N107" s="58"/>
      <c r="O107" s="58"/>
      <c r="P107" s="58"/>
      <c r="Q107" s="58"/>
      <c r="R107" s="58"/>
    </row>
    <row r="108" spans="1:18" ht="20" x14ac:dyDescent="0.4">
      <c r="A108" s="66" t="s">
        <v>17</v>
      </c>
      <c r="B108" s="12" t="s">
        <v>18</v>
      </c>
      <c r="C108" s="12"/>
      <c r="D108" s="13">
        <v>25440</v>
      </c>
      <c r="E108" s="13">
        <v>15300</v>
      </c>
      <c r="F108" s="15">
        <v>-16000</v>
      </c>
      <c r="G108" s="41">
        <v>-50</v>
      </c>
      <c r="H108" s="42">
        <v>1.7466425557175869E-2</v>
      </c>
      <c r="I108" s="18">
        <v>0</v>
      </c>
      <c r="J108" s="19">
        <v>0</v>
      </c>
      <c r="K108" s="20">
        <v>-50</v>
      </c>
      <c r="L108" s="19">
        <v>0</v>
      </c>
      <c r="M108" s="19">
        <v>1.7466425557175869E-2</v>
      </c>
      <c r="N108" s="21">
        <v>0</v>
      </c>
      <c r="O108" s="16">
        <v>0</v>
      </c>
      <c r="P108" s="22">
        <v>-50</v>
      </c>
      <c r="Q108" s="16">
        <v>0</v>
      </c>
      <c r="R108" s="16">
        <v>1.7466425559412777E-2</v>
      </c>
    </row>
    <row r="109" spans="1:18" ht="20" x14ac:dyDescent="0.4">
      <c r="A109" s="67" t="s">
        <v>19</v>
      </c>
      <c r="B109" s="23">
        <v>25440</v>
      </c>
      <c r="C109" s="24" t="s">
        <v>20</v>
      </c>
      <c r="D109" s="13">
        <v>49530</v>
      </c>
      <c r="E109" s="13">
        <v>37600</v>
      </c>
      <c r="F109" s="15">
        <v>-144400</v>
      </c>
      <c r="G109" s="41">
        <v>-430</v>
      </c>
      <c r="H109" s="42">
        <v>4.5336266505203039E-2</v>
      </c>
      <c r="I109" s="18">
        <v>-200</v>
      </c>
      <c r="J109" s="19">
        <v>1.3850415512465374E-3</v>
      </c>
      <c r="K109" s="20">
        <v>-430</v>
      </c>
      <c r="L109" s="19">
        <v>0</v>
      </c>
      <c r="M109" s="19">
        <v>4.4369612153815456E-2</v>
      </c>
      <c r="N109" s="21">
        <v>-20</v>
      </c>
      <c r="O109" s="16">
        <v>1.3850415512465375E-4</v>
      </c>
      <c r="P109" s="22">
        <v>-430</v>
      </c>
      <c r="Q109" s="16">
        <v>0</v>
      </c>
      <c r="R109" s="16">
        <v>4.5336266497166787E-2</v>
      </c>
    </row>
    <row r="110" spans="1:18" ht="20" x14ac:dyDescent="0.4">
      <c r="A110" s="67" t="s">
        <v>21</v>
      </c>
      <c r="B110" s="23">
        <v>49530</v>
      </c>
      <c r="C110" s="24" t="s">
        <v>20</v>
      </c>
      <c r="D110" s="13">
        <v>83650</v>
      </c>
      <c r="E110" s="13">
        <v>65200</v>
      </c>
      <c r="F110" s="15">
        <v>-262200</v>
      </c>
      <c r="G110" s="41">
        <v>-720</v>
      </c>
      <c r="H110" s="42">
        <v>0.14055418643201587</v>
      </c>
      <c r="I110" s="18">
        <v>-42160</v>
      </c>
      <c r="J110" s="19">
        <v>0.16079328756674294</v>
      </c>
      <c r="K110" s="20">
        <v>-840</v>
      </c>
      <c r="L110" s="19">
        <v>0.14285714285714285</v>
      </c>
      <c r="M110" s="19">
        <v>0.11401767544261711</v>
      </c>
      <c r="N110" s="21">
        <v>-34660</v>
      </c>
      <c r="O110" s="16">
        <v>0.13218916857360793</v>
      </c>
      <c r="P110" s="22">
        <v>-820</v>
      </c>
      <c r="Q110" s="16">
        <v>0.12195121951219512</v>
      </c>
      <c r="R110" s="16">
        <v>0.12884064797422307</v>
      </c>
    </row>
    <row r="111" spans="1:18" ht="20" x14ac:dyDescent="0.4">
      <c r="A111" s="67" t="s">
        <v>22</v>
      </c>
      <c r="B111" s="23">
        <v>83650</v>
      </c>
      <c r="C111" s="24" t="s">
        <v>20</v>
      </c>
      <c r="D111" s="13">
        <v>143120</v>
      </c>
      <c r="E111" s="13">
        <v>108800</v>
      </c>
      <c r="F111" s="15">
        <v>-381900</v>
      </c>
      <c r="G111" s="41">
        <v>-1090</v>
      </c>
      <c r="H111" s="42">
        <v>0.23613908785690468</v>
      </c>
      <c r="I111" s="18">
        <v>-56010</v>
      </c>
      <c r="J111" s="19">
        <v>0.14666142969363707</v>
      </c>
      <c r="K111" s="20">
        <v>-1250</v>
      </c>
      <c r="L111" s="19">
        <v>0.128</v>
      </c>
      <c r="M111" s="19">
        <v>0.18205960176822958</v>
      </c>
      <c r="N111" s="21">
        <v>-26770</v>
      </c>
      <c r="O111" s="16">
        <v>7.0096884001047396E-2</v>
      </c>
      <c r="P111" s="22">
        <v>-1170</v>
      </c>
      <c r="Q111" s="16">
        <v>6.8376068376068383E-2</v>
      </c>
      <c r="R111" s="16">
        <v>0.20981274823878546</v>
      </c>
    </row>
    <row r="112" spans="1:18" ht="20" x14ac:dyDescent="0.4">
      <c r="A112" s="67" t="s">
        <v>23</v>
      </c>
      <c r="B112" s="23">
        <v>143120</v>
      </c>
      <c r="C112" s="24" t="s">
        <v>20</v>
      </c>
      <c r="D112" s="13">
        <v>356260</v>
      </c>
      <c r="E112" s="13">
        <v>207700</v>
      </c>
      <c r="F112" s="15">
        <v>-812500</v>
      </c>
      <c r="G112" s="41">
        <v>-3090</v>
      </c>
      <c r="H112" s="42">
        <v>0.1913076435597067</v>
      </c>
      <c r="I112" s="18">
        <v>-34210</v>
      </c>
      <c r="J112" s="19">
        <v>4.2104615384615386E-2</v>
      </c>
      <c r="K112" s="20">
        <v>-3220</v>
      </c>
      <c r="L112" s="19">
        <v>4.0372670807453416E-2</v>
      </c>
      <c r="M112" s="19">
        <v>0.17501746730508339</v>
      </c>
      <c r="N112" s="21">
        <v>-28320</v>
      </c>
      <c r="O112" s="16">
        <v>3.4855384615384614E-2</v>
      </c>
      <c r="P112" s="22">
        <v>-3200</v>
      </c>
      <c r="Q112" s="16">
        <v>3.4375000000000003E-2</v>
      </c>
      <c r="R112" s="16">
        <v>0.17789753388380058</v>
      </c>
    </row>
    <row r="113" spans="1:18" ht="20" x14ac:dyDescent="0.4">
      <c r="A113" s="67" t="s">
        <v>24</v>
      </c>
      <c r="B113" s="23">
        <v>356260</v>
      </c>
      <c r="C113" s="24" t="s">
        <v>20</v>
      </c>
      <c r="D113" s="13">
        <v>1030720</v>
      </c>
      <c r="E113" s="13">
        <v>535500</v>
      </c>
      <c r="F113" s="15">
        <v>-1125800</v>
      </c>
      <c r="G113" s="41">
        <v>-16020</v>
      </c>
      <c r="H113" s="42">
        <v>4.3522526078553642E-2</v>
      </c>
      <c r="I113" s="18">
        <v>-8540</v>
      </c>
      <c r="J113" s="19">
        <v>7.5857168235921122E-3</v>
      </c>
      <c r="K113" s="20">
        <v>-16140</v>
      </c>
      <c r="L113" s="19">
        <v>7.4349442379182153E-3</v>
      </c>
      <c r="M113" s="19">
        <v>4.1605182710994712E-2</v>
      </c>
      <c r="N113" s="21">
        <v>-8540</v>
      </c>
      <c r="O113" s="16">
        <v>7.5857168235921122E-3</v>
      </c>
      <c r="P113" s="22">
        <v>-16140</v>
      </c>
      <c r="Q113" s="16">
        <v>7.4349442379182153E-3</v>
      </c>
      <c r="R113" s="16">
        <v>4.1605182708626121E-2</v>
      </c>
    </row>
    <row r="114" spans="1:18" ht="20.5" thickBot="1" x14ac:dyDescent="0.45">
      <c r="A114" s="68" t="s">
        <v>25</v>
      </c>
      <c r="B114" s="23">
        <v>1030720</v>
      </c>
      <c r="C114" s="26" t="s">
        <v>26</v>
      </c>
      <c r="D114" s="25" t="s">
        <v>27</v>
      </c>
      <c r="E114" s="13">
        <v>3600500</v>
      </c>
      <c r="F114" s="15">
        <v>-716300</v>
      </c>
      <c r="G114" s="41">
        <v>-40770</v>
      </c>
      <c r="H114" s="42">
        <v>8.2159046274659489E-2</v>
      </c>
      <c r="I114" s="18">
        <v>-270</v>
      </c>
      <c r="J114" s="19">
        <v>3.7693703755409746E-4</v>
      </c>
      <c r="K114" s="20">
        <v>-40790</v>
      </c>
      <c r="L114" s="19">
        <v>4.9031625398381952E-4</v>
      </c>
      <c r="M114" s="19">
        <v>8.2159046274659489E-2</v>
      </c>
      <c r="N114" s="21">
        <v>-270</v>
      </c>
      <c r="O114" s="16">
        <v>3.7693703755409746E-4</v>
      </c>
      <c r="P114" s="22">
        <v>-40790</v>
      </c>
      <c r="Q114" s="16">
        <v>4.9031625398381952E-4</v>
      </c>
      <c r="R114" s="16">
        <v>8.2159046255952814E-2</v>
      </c>
    </row>
    <row r="115" spans="1:18" ht="25" thickTop="1" thickBot="1" x14ac:dyDescent="0.55000000000000004">
      <c r="A115" s="69" t="s">
        <v>28</v>
      </c>
      <c r="B115" s="27"/>
      <c r="C115" s="27"/>
      <c r="D115" s="27"/>
      <c r="E115" s="28">
        <v>132200</v>
      </c>
      <c r="F115" s="30">
        <v>-3458600</v>
      </c>
      <c r="G115" s="30">
        <v>-1940</v>
      </c>
      <c r="H115" s="43">
        <v>0.11796245220741337</v>
      </c>
      <c r="I115" s="33">
        <v>-141390</v>
      </c>
      <c r="J115" s="34">
        <v>4.0880703174694964E-2</v>
      </c>
      <c r="K115" s="35">
        <v>-2020</v>
      </c>
      <c r="L115" s="34">
        <v>3.9603960396039604E-2</v>
      </c>
      <c r="M115" s="34">
        <v>9.9248577679934169E-2</v>
      </c>
      <c r="N115" s="36">
        <v>-98580</v>
      </c>
      <c r="O115" s="31">
        <v>2.8502862429884923E-2</v>
      </c>
      <c r="P115" s="37">
        <v>-2000</v>
      </c>
      <c r="Q115" s="31">
        <v>0.03</v>
      </c>
      <c r="R115" s="31">
        <v>0.10833840065050461</v>
      </c>
    </row>
    <row r="116" spans="1:18" ht="20.5" thickTop="1" x14ac:dyDescent="0.4">
      <c r="A116" s="70" t="s">
        <v>29</v>
      </c>
      <c r="B116" s="38" t="s">
        <v>18</v>
      </c>
      <c r="C116" s="39"/>
      <c r="D116" s="13">
        <v>83650</v>
      </c>
      <c r="E116" s="13">
        <v>39700</v>
      </c>
      <c r="F116" s="41">
        <v>-422700</v>
      </c>
      <c r="G116" s="41">
        <v>-400</v>
      </c>
      <c r="H116" s="42">
        <v>6.8792185983557935E-2</v>
      </c>
      <c r="I116" s="18">
        <v>-42360</v>
      </c>
      <c r="J116" s="19">
        <v>0.10021291696238467</v>
      </c>
      <c r="K116" s="20">
        <v>-440</v>
      </c>
      <c r="L116" s="19">
        <v>9.0909090909090912E-2</v>
      </c>
      <c r="M116" s="19">
        <v>5.9351166521996665E-2</v>
      </c>
      <c r="N116" s="21">
        <v>-34680</v>
      </c>
      <c r="O116" s="16">
        <v>8.2044002838892835E-2</v>
      </c>
      <c r="P116" s="22">
        <v>-430</v>
      </c>
      <c r="Q116" s="16">
        <v>6.9767441860465115E-2</v>
      </c>
      <c r="R116" s="16">
        <v>6.4762272093614473E-2</v>
      </c>
    </row>
    <row r="118" spans="1:18" ht="27" x14ac:dyDescent="0.5">
      <c r="A118" s="4" t="s">
        <v>96</v>
      </c>
      <c r="B118" s="5"/>
      <c r="C118" s="5"/>
      <c r="D118" s="5"/>
      <c r="E118" s="5"/>
      <c r="F118" s="6"/>
      <c r="G118" s="6"/>
      <c r="H118" s="6"/>
      <c r="I118" s="7"/>
      <c r="J118" s="8"/>
      <c r="K118" s="8"/>
      <c r="L118" s="8"/>
      <c r="M118" s="8"/>
      <c r="N118" s="9"/>
      <c r="O118" s="9"/>
      <c r="P118" s="9"/>
      <c r="Q118" s="9"/>
      <c r="R118" s="9"/>
    </row>
    <row r="119" spans="1:18" ht="22.5" customHeight="1" x14ac:dyDescent="0.35">
      <c r="A119" s="59" t="s">
        <v>2</v>
      </c>
      <c r="B119" s="59"/>
      <c r="C119" s="59"/>
      <c r="D119" s="59"/>
      <c r="E119" s="59"/>
      <c r="F119" s="60" t="s">
        <v>3</v>
      </c>
      <c r="G119" s="59"/>
      <c r="H119" s="61"/>
      <c r="I119" s="62" t="s">
        <v>4</v>
      </c>
      <c r="J119" s="59"/>
      <c r="K119" s="59"/>
      <c r="L119" s="59"/>
      <c r="M119" s="59"/>
      <c r="N119" s="59" t="s">
        <v>5</v>
      </c>
      <c r="O119" s="59"/>
      <c r="P119" s="59"/>
      <c r="Q119" s="59"/>
      <c r="R119" s="59"/>
    </row>
    <row r="120" spans="1:18" ht="20" customHeight="1" x14ac:dyDescent="0.4">
      <c r="A120" s="10" t="s">
        <v>2</v>
      </c>
      <c r="B120" s="63" t="s">
        <v>6</v>
      </c>
      <c r="C120" s="63"/>
      <c r="D120" s="63"/>
      <c r="E120" s="58" t="s">
        <v>7</v>
      </c>
      <c r="F120" s="64" t="s">
        <v>8</v>
      </c>
      <c r="G120" s="58" t="s">
        <v>9</v>
      </c>
      <c r="H120" s="65" t="s">
        <v>10</v>
      </c>
      <c r="I120" s="58" t="s">
        <v>11</v>
      </c>
      <c r="J120" s="58" t="s">
        <v>12</v>
      </c>
      <c r="K120" s="58" t="s">
        <v>13</v>
      </c>
      <c r="L120" s="58" t="s">
        <v>14</v>
      </c>
      <c r="M120" s="58" t="s">
        <v>15</v>
      </c>
      <c r="N120" s="58" t="s">
        <v>11</v>
      </c>
      <c r="O120" s="58" t="s">
        <v>12</v>
      </c>
      <c r="P120" s="58" t="s">
        <v>13</v>
      </c>
      <c r="Q120" s="58" t="s">
        <v>14</v>
      </c>
      <c r="R120" s="58" t="s">
        <v>15</v>
      </c>
    </row>
    <row r="121" spans="1:18" ht="20" x14ac:dyDescent="0.35">
      <c r="A121" s="11" t="s">
        <v>16</v>
      </c>
      <c r="B121" s="63"/>
      <c r="C121" s="63"/>
      <c r="D121" s="63"/>
      <c r="E121" s="58"/>
      <c r="F121" s="64"/>
      <c r="G121" s="58"/>
      <c r="H121" s="65"/>
      <c r="I121" s="58"/>
      <c r="J121" s="58"/>
      <c r="K121" s="58"/>
      <c r="L121" s="58"/>
      <c r="M121" s="58"/>
      <c r="N121" s="58"/>
      <c r="O121" s="58"/>
      <c r="P121" s="58"/>
      <c r="Q121" s="58"/>
      <c r="R121" s="58"/>
    </row>
    <row r="122" spans="1:18" ht="20" x14ac:dyDescent="0.4">
      <c r="A122" s="66" t="s">
        <v>17</v>
      </c>
      <c r="B122" s="12" t="s">
        <v>18</v>
      </c>
      <c r="C122" s="12"/>
      <c r="D122" s="13">
        <v>22570</v>
      </c>
      <c r="E122" s="13">
        <v>13600</v>
      </c>
      <c r="F122" s="15">
        <v>-6600</v>
      </c>
      <c r="G122" s="41">
        <v>-70</v>
      </c>
      <c r="H122" s="42">
        <v>1.2457974550277284E-2</v>
      </c>
      <c r="I122" s="18">
        <v>0</v>
      </c>
      <c r="J122" s="19">
        <v>0</v>
      </c>
      <c r="K122" s="20">
        <v>-70</v>
      </c>
      <c r="L122" s="19">
        <v>0</v>
      </c>
      <c r="M122" s="19">
        <v>1.2457974550277284E-2</v>
      </c>
      <c r="N122" s="21">
        <v>0</v>
      </c>
      <c r="O122" s="16">
        <v>0</v>
      </c>
      <c r="P122" s="22">
        <v>-70</v>
      </c>
      <c r="Q122" s="16">
        <v>0</v>
      </c>
      <c r="R122" s="16">
        <v>1.2457974549887568E-2</v>
      </c>
    </row>
    <row r="123" spans="1:18" ht="20" x14ac:dyDescent="0.4">
      <c r="A123" s="67" t="s">
        <v>19</v>
      </c>
      <c r="B123" s="23">
        <v>22570</v>
      </c>
      <c r="C123" s="24" t="s">
        <v>20</v>
      </c>
      <c r="D123" s="13">
        <v>40600</v>
      </c>
      <c r="E123" s="13">
        <v>30200</v>
      </c>
      <c r="F123" s="15">
        <v>-33700</v>
      </c>
      <c r="G123" s="41">
        <v>-350</v>
      </c>
      <c r="H123" s="42">
        <v>4.143957100484881E-2</v>
      </c>
      <c r="I123" s="18">
        <v>-160</v>
      </c>
      <c r="J123" s="19">
        <v>4.747774480712166E-3</v>
      </c>
      <c r="K123" s="20">
        <v>-350</v>
      </c>
      <c r="L123" s="19">
        <v>0</v>
      </c>
      <c r="M123" s="19">
        <v>3.8154163573815139E-2</v>
      </c>
      <c r="N123" s="21">
        <v>-80</v>
      </c>
      <c r="O123" s="16">
        <v>2.373887240356083E-3</v>
      </c>
      <c r="P123" s="22">
        <v>-350</v>
      </c>
      <c r="Q123" s="16">
        <v>0</v>
      </c>
      <c r="R123" s="16">
        <v>4.1439571006149305E-2</v>
      </c>
    </row>
    <row r="124" spans="1:18" ht="20" x14ac:dyDescent="0.4">
      <c r="A124" s="67" t="s">
        <v>21</v>
      </c>
      <c r="B124" s="23">
        <v>40600</v>
      </c>
      <c r="C124" s="24" t="s">
        <v>20</v>
      </c>
      <c r="D124" s="13">
        <v>65950</v>
      </c>
      <c r="E124" s="13">
        <v>53300</v>
      </c>
      <c r="F124" s="15">
        <v>-79300</v>
      </c>
      <c r="G124" s="41">
        <v>-810</v>
      </c>
      <c r="H124" s="42">
        <v>0.10620089672567497</v>
      </c>
      <c r="I124" s="18">
        <v>-3610</v>
      </c>
      <c r="J124" s="19">
        <v>4.5523329129886506E-2</v>
      </c>
      <c r="K124" s="20">
        <v>-850</v>
      </c>
      <c r="L124" s="19">
        <v>4.7058823529411764E-2</v>
      </c>
      <c r="M124" s="19">
        <v>2.2199449196266013E-2</v>
      </c>
      <c r="N124" s="21">
        <v>-1220</v>
      </c>
      <c r="O124" s="16">
        <v>1.5384615384615385E-2</v>
      </c>
      <c r="P124" s="22">
        <v>-820</v>
      </c>
      <c r="Q124" s="16">
        <v>1.2195121951219513E-2</v>
      </c>
      <c r="R124" s="16">
        <v>9.3825121182502538E-2</v>
      </c>
    </row>
    <row r="125" spans="1:18" ht="20" x14ac:dyDescent="0.4">
      <c r="A125" s="67" t="s">
        <v>22</v>
      </c>
      <c r="B125" s="23">
        <v>65950</v>
      </c>
      <c r="C125" s="24" t="s">
        <v>20</v>
      </c>
      <c r="D125" s="13">
        <v>104170</v>
      </c>
      <c r="E125" s="13">
        <v>83100</v>
      </c>
      <c r="F125" s="15">
        <v>-128700</v>
      </c>
      <c r="G125" s="41">
        <v>-1330</v>
      </c>
      <c r="H125" s="42">
        <v>6.1870245523814787E-2</v>
      </c>
      <c r="I125" s="18">
        <v>-3540</v>
      </c>
      <c r="J125" s="19">
        <v>2.7505827505827505E-2</v>
      </c>
      <c r="K125" s="20">
        <v>-1370</v>
      </c>
      <c r="L125" s="19">
        <v>2.9197080291970802E-2</v>
      </c>
      <c r="M125" s="19">
        <v>3.9457296052130456E-2</v>
      </c>
      <c r="N125" s="21">
        <v>-1550</v>
      </c>
      <c r="O125" s="16">
        <v>1.2043512043512044E-2</v>
      </c>
      <c r="P125" s="22">
        <v>-1350</v>
      </c>
      <c r="Q125" s="16">
        <v>1.4814814814814815E-2</v>
      </c>
      <c r="R125" s="16">
        <v>5.9228307947686E-2</v>
      </c>
    </row>
    <row r="126" spans="1:18" ht="20" x14ac:dyDescent="0.4">
      <c r="A126" s="67" t="s">
        <v>23</v>
      </c>
      <c r="B126" s="23">
        <v>104170</v>
      </c>
      <c r="C126" s="24" t="s">
        <v>20</v>
      </c>
      <c r="D126" s="13">
        <v>221350</v>
      </c>
      <c r="E126" s="13">
        <v>144800</v>
      </c>
      <c r="F126" s="15">
        <v>-167300</v>
      </c>
      <c r="G126" s="41">
        <v>-2340</v>
      </c>
      <c r="H126" s="42">
        <v>0.10339585511676982</v>
      </c>
      <c r="I126" s="18">
        <v>-14940</v>
      </c>
      <c r="J126" s="19">
        <v>8.9300657501494324E-2</v>
      </c>
      <c r="K126" s="20">
        <v>-2550</v>
      </c>
      <c r="L126" s="19">
        <v>8.2352941176470587E-2</v>
      </c>
      <c r="M126" s="19">
        <v>6.0197110258736579E-2</v>
      </c>
      <c r="N126" s="21">
        <v>-10410</v>
      </c>
      <c r="O126" s="16">
        <v>6.2223550508069339E-2</v>
      </c>
      <c r="P126" s="22">
        <v>-2490</v>
      </c>
      <c r="Q126" s="16">
        <v>6.0240963855421686E-2</v>
      </c>
      <c r="R126" s="16">
        <v>6.8073728659012719E-2</v>
      </c>
    </row>
    <row r="127" spans="1:18" ht="20" x14ac:dyDescent="0.4">
      <c r="A127" s="67" t="s">
        <v>24</v>
      </c>
      <c r="B127" s="23">
        <v>221350</v>
      </c>
      <c r="C127" s="24" t="s">
        <v>20</v>
      </c>
      <c r="D127" s="13">
        <v>505960</v>
      </c>
      <c r="E127" s="13">
        <v>311200</v>
      </c>
      <c r="F127" s="15">
        <v>-147400</v>
      </c>
      <c r="G127" s="41">
        <v>-7400</v>
      </c>
      <c r="H127" s="42">
        <v>5.6022356706066506E-2</v>
      </c>
      <c r="I127" s="18">
        <v>-15250</v>
      </c>
      <c r="J127" s="19">
        <v>0.10345997286295794</v>
      </c>
      <c r="K127" s="20">
        <v>-8170</v>
      </c>
      <c r="L127" s="19">
        <v>9.4247246022031828E-2</v>
      </c>
      <c r="M127" s="19">
        <v>2.1180276067093939E-2</v>
      </c>
      <c r="N127" s="21">
        <v>-14910</v>
      </c>
      <c r="O127" s="16">
        <v>0.10115332428765264</v>
      </c>
      <c r="P127" s="22">
        <v>-8150</v>
      </c>
      <c r="Q127" s="16">
        <v>9.202453987730061E-2</v>
      </c>
      <c r="R127" s="16">
        <v>2.1180276062840227E-2</v>
      </c>
    </row>
    <row r="128" spans="1:18" ht="20.5" thickBot="1" x14ac:dyDescent="0.45">
      <c r="A128" s="68" t="s">
        <v>25</v>
      </c>
      <c r="B128" s="23">
        <v>505960</v>
      </c>
      <c r="C128" s="26" t="s">
        <v>26</v>
      </c>
      <c r="D128" s="25" t="s">
        <v>27</v>
      </c>
      <c r="E128" s="13">
        <v>1815800</v>
      </c>
      <c r="F128" s="15">
        <v>-158600</v>
      </c>
      <c r="G128" s="41">
        <v>-32040</v>
      </c>
      <c r="H128" s="42">
        <v>1.9252320601919518E-2</v>
      </c>
      <c r="I128" s="18">
        <v>-2860</v>
      </c>
      <c r="J128" s="19">
        <v>1.8032786885245903E-2</v>
      </c>
      <c r="K128" s="20">
        <v>-32620</v>
      </c>
      <c r="L128" s="19">
        <v>1.7780502759043533E-2</v>
      </c>
      <c r="M128" s="19">
        <v>1.618467264696704E-2</v>
      </c>
      <c r="N128" s="21">
        <v>-2850</v>
      </c>
      <c r="O128" s="16">
        <v>1.7969735182849937E-2</v>
      </c>
      <c r="P128" s="22">
        <v>-32620</v>
      </c>
      <c r="Q128" s="16">
        <v>1.7780502759043533E-2</v>
      </c>
      <c r="R128" s="16">
        <v>1.618467264696704E-2</v>
      </c>
    </row>
    <row r="129" spans="1:18" ht="25" thickTop="1" thickBot="1" x14ac:dyDescent="0.55000000000000004">
      <c r="A129" s="69" t="s">
        <v>28</v>
      </c>
      <c r="B129" s="27"/>
      <c r="C129" s="27"/>
      <c r="D129" s="27"/>
      <c r="E129" s="28">
        <v>88600</v>
      </c>
      <c r="F129" s="30">
        <v>-721600</v>
      </c>
      <c r="G129" s="30">
        <v>-1490</v>
      </c>
      <c r="H129" s="43">
        <v>6.2065042176028588E-2</v>
      </c>
      <c r="I129" s="33">
        <v>-40360</v>
      </c>
      <c r="J129" s="34">
        <v>5.5931263858093126E-2</v>
      </c>
      <c r="K129" s="35">
        <v>-1570</v>
      </c>
      <c r="L129" s="34">
        <v>5.0955414012738856E-2</v>
      </c>
      <c r="M129" s="34">
        <v>3.2218098783816963E-2</v>
      </c>
      <c r="N129" s="36">
        <v>-31010</v>
      </c>
      <c r="O129" s="31">
        <v>4.2973946784922397E-2</v>
      </c>
      <c r="P129" s="37">
        <v>-1550</v>
      </c>
      <c r="Q129" s="31">
        <v>3.870967741935484E-2</v>
      </c>
      <c r="R129" s="31">
        <v>5.2375351226792162E-2</v>
      </c>
    </row>
    <row r="130" spans="1:18" ht="20.5" thickTop="1" x14ac:dyDescent="0.4">
      <c r="A130" s="70" t="s">
        <v>29</v>
      </c>
      <c r="B130" s="38" t="s">
        <v>18</v>
      </c>
      <c r="C130" s="39"/>
      <c r="D130" s="13">
        <v>65950</v>
      </c>
      <c r="E130" s="13">
        <v>32500</v>
      </c>
      <c r="F130" s="41">
        <v>-119600</v>
      </c>
      <c r="G130" s="41">
        <v>-410</v>
      </c>
      <c r="H130" s="42">
        <v>5.36875583280155E-2</v>
      </c>
      <c r="I130" s="18">
        <v>-3770</v>
      </c>
      <c r="J130" s="19">
        <v>3.1521739130434781E-2</v>
      </c>
      <c r="K130" s="20">
        <v>-420</v>
      </c>
      <c r="L130" s="19">
        <v>2.3809523809523808E-2</v>
      </c>
      <c r="M130" s="19">
        <v>2.424368500025122E-2</v>
      </c>
      <c r="N130" s="21">
        <v>-1290</v>
      </c>
      <c r="O130" s="16">
        <v>1.0785953177257526E-2</v>
      </c>
      <c r="P130" s="22">
        <v>-410</v>
      </c>
      <c r="Q130" s="16">
        <v>0</v>
      </c>
      <c r="R130" s="16">
        <v>4.9509706592013106E-2</v>
      </c>
    </row>
    <row r="132" spans="1:18" ht="27" x14ac:dyDescent="0.5">
      <c r="A132" s="4" t="s">
        <v>97</v>
      </c>
      <c r="B132" s="5"/>
      <c r="C132" s="5"/>
      <c r="D132" s="5"/>
      <c r="E132" s="5"/>
      <c r="F132" s="6"/>
      <c r="G132" s="6"/>
      <c r="H132" s="6"/>
      <c r="I132" s="7"/>
      <c r="J132" s="8"/>
      <c r="K132" s="8"/>
      <c r="L132" s="8"/>
      <c r="M132" s="8"/>
      <c r="N132" s="9"/>
      <c r="O132" s="9"/>
      <c r="P132" s="9"/>
      <c r="Q132" s="9"/>
      <c r="R132" s="9"/>
    </row>
    <row r="133" spans="1:18" ht="22.5" customHeight="1" x14ac:dyDescent="0.35">
      <c r="A133" s="59" t="s">
        <v>2</v>
      </c>
      <c r="B133" s="59"/>
      <c r="C133" s="59"/>
      <c r="D133" s="59"/>
      <c r="E133" s="59"/>
      <c r="F133" s="60" t="s">
        <v>3</v>
      </c>
      <c r="G133" s="59"/>
      <c r="H133" s="61"/>
      <c r="I133" s="62" t="s">
        <v>4</v>
      </c>
      <c r="J133" s="59"/>
      <c r="K133" s="59"/>
      <c r="L133" s="59"/>
      <c r="M133" s="59"/>
      <c r="N133" s="59" t="s">
        <v>5</v>
      </c>
      <c r="O133" s="59"/>
      <c r="P133" s="59"/>
      <c r="Q133" s="59"/>
      <c r="R133" s="59"/>
    </row>
    <row r="134" spans="1:18" ht="20" customHeight="1" x14ac:dyDescent="0.4">
      <c r="A134" s="10" t="s">
        <v>2</v>
      </c>
      <c r="B134" s="63" t="s">
        <v>6</v>
      </c>
      <c r="C134" s="63"/>
      <c r="D134" s="63"/>
      <c r="E134" s="58" t="s">
        <v>7</v>
      </c>
      <c r="F134" s="64" t="s">
        <v>8</v>
      </c>
      <c r="G134" s="58" t="s">
        <v>9</v>
      </c>
      <c r="H134" s="65" t="s">
        <v>10</v>
      </c>
      <c r="I134" s="58" t="s">
        <v>11</v>
      </c>
      <c r="J134" s="58" t="s">
        <v>12</v>
      </c>
      <c r="K134" s="58" t="s">
        <v>13</v>
      </c>
      <c r="L134" s="58" t="s">
        <v>14</v>
      </c>
      <c r="M134" s="58" t="s">
        <v>15</v>
      </c>
      <c r="N134" s="58" t="s">
        <v>11</v>
      </c>
      <c r="O134" s="58" t="s">
        <v>12</v>
      </c>
      <c r="P134" s="58" t="s">
        <v>13</v>
      </c>
      <c r="Q134" s="58" t="s">
        <v>14</v>
      </c>
      <c r="R134" s="58" t="s">
        <v>15</v>
      </c>
    </row>
    <row r="135" spans="1:18" ht="20" x14ac:dyDescent="0.35">
      <c r="A135" s="11" t="s">
        <v>16</v>
      </c>
      <c r="B135" s="63"/>
      <c r="C135" s="63"/>
      <c r="D135" s="63"/>
      <c r="E135" s="58"/>
      <c r="F135" s="64"/>
      <c r="G135" s="58"/>
      <c r="H135" s="65"/>
      <c r="I135" s="58"/>
      <c r="J135" s="58"/>
      <c r="K135" s="58"/>
      <c r="L135" s="58"/>
      <c r="M135" s="58"/>
      <c r="N135" s="58"/>
      <c r="O135" s="58"/>
      <c r="P135" s="58"/>
      <c r="Q135" s="58"/>
      <c r="R135" s="58"/>
    </row>
    <row r="136" spans="1:18" ht="20" x14ac:dyDescent="0.4">
      <c r="A136" s="66" t="s">
        <v>17</v>
      </c>
      <c r="B136" s="12" t="s">
        <v>18</v>
      </c>
      <c r="C136" s="12"/>
      <c r="D136" s="13">
        <v>28960</v>
      </c>
      <c r="E136" s="13">
        <v>13700</v>
      </c>
      <c r="F136" s="15">
        <v>-7000</v>
      </c>
      <c r="G136" s="41">
        <v>-100</v>
      </c>
      <c r="H136" s="42">
        <v>7.2493946963239658E-2</v>
      </c>
      <c r="I136" s="18">
        <v>0</v>
      </c>
      <c r="J136" s="19">
        <v>0</v>
      </c>
      <c r="K136" s="20">
        <v>-100</v>
      </c>
      <c r="L136" s="19">
        <v>0</v>
      </c>
      <c r="M136" s="19">
        <v>7.2493946963239658E-2</v>
      </c>
      <c r="N136" s="21">
        <v>0</v>
      </c>
      <c r="O136" s="16">
        <v>0</v>
      </c>
      <c r="P136" s="22">
        <v>-100</v>
      </c>
      <c r="Q136" s="16">
        <v>0</v>
      </c>
      <c r="R136" s="16">
        <v>7.2493946967210163E-2</v>
      </c>
    </row>
    <row r="137" spans="1:18" ht="20" x14ac:dyDescent="0.4">
      <c r="A137" s="67" t="s">
        <v>19</v>
      </c>
      <c r="B137" s="23">
        <v>28960</v>
      </c>
      <c r="C137" s="24" t="s">
        <v>20</v>
      </c>
      <c r="D137" s="13">
        <v>49900</v>
      </c>
      <c r="E137" s="13">
        <v>38600</v>
      </c>
      <c r="F137" s="15">
        <v>-52600</v>
      </c>
      <c r="G137" s="41">
        <v>-720</v>
      </c>
      <c r="H137" s="42">
        <v>9.3047770070263255E-2</v>
      </c>
      <c r="I137" s="18">
        <v>-220</v>
      </c>
      <c r="J137" s="19">
        <v>4.1825095057034219E-3</v>
      </c>
      <c r="K137" s="20">
        <v>-720</v>
      </c>
      <c r="L137" s="19">
        <v>0</v>
      </c>
      <c r="M137" s="19">
        <v>9.3047770070263255E-2</v>
      </c>
      <c r="N137" s="21">
        <v>0</v>
      </c>
      <c r="O137" s="16">
        <v>0</v>
      </c>
      <c r="P137" s="22">
        <v>-720</v>
      </c>
      <c r="Q137" s="16">
        <v>0</v>
      </c>
      <c r="R137" s="16">
        <v>9.3047770071543495E-2</v>
      </c>
    </row>
    <row r="138" spans="1:18" ht="20" x14ac:dyDescent="0.4">
      <c r="A138" s="67" t="s">
        <v>21</v>
      </c>
      <c r="B138" s="23">
        <v>49900</v>
      </c>
      <c r="C138" s="24" t="s">
        <v>20</v>
      </c>
      <c r="D138" s="13">
        <v>79400</v>
      </c>
      <c r="E138" s="13">
        <v>63200</v>
      </c>
      <c r="F138" s="15">
        <v>-49200</v>
      </c>
      <c r="G138" s="41">
        <v>-670</v>
      </c>
      <c r="H138" s="42">
        <v>0.15836403738729285</v>
      </c>
      <c r="I138" s="18">
        <v>-530</v>
      </c>
      <c r="J138" s="19">
        <v>1.0772357723577236E-2</v>
      </c>
      <c r="K138" s="20">
        <v>-680</v>
      </c>
      <c r="L138" s="19">
        <v>1.4705882352941176E-2</v>
      </c>
      <c r="M138" s="19">
        <v>0.15648999329410063</v>
      </c>
      <c r="N138" s="21">
        <v>-410</v>
      </c>
      <c r="O138" s="16">
        <v>8.3333333333333332E-3</v>
      </c>
      <c r="P138" s="22">
        <v>-680</v>
      </c>
      <c r="Q138" s="16">
        <v>1.4705882352941176E-2</v>
      </c>
      <c r="R138" s="16">
        <v>0.15749739328506823</v>
      </c>
    </row>
    <row r="139" spans="1:18" ht="20" x14ac:dyDescent="0.4">
      <c r="A139" s="67" t="s">
        <v>22</v>
      </c>
      <c r="B139" s="23">
        <v>79400</v>
      </c>
      <c r="C139" s="24" t="s">
        <v>20</v>
      </c>
      <c r="D139" s="13">
        <v>135180</v>
      </c>
      <c r="E139" s="13">
        <v>101900</v>
      </c>
      <c r="F139" s="15">
        <v>-44600</v>
      </c>
      <c r="G139" s="41">
        <v>-610</v>
      </c>
      <c r="H139" s="42">
        <v>0.45315167273605306</v>
      </c>
      <c r="I139" s="18">
        <v>-31260</v>
      </c>
      <c r="J139" s="19">
        <v>0.70089686098654713</v>
      </c>
      <c r="K139" s="20">
        <v>-1040</v>
      </c>
      <c r="L139" s="19">
        <v>0.41346153846153844</v>
      </c>
      <c r="M139" s="19">
        <v>0.16205713608147085</v>
      </c>
      <c r="N139" s="21">
        <v>-19400</v>
      </c>
      <c r="O139" s="16">
        <v>0.4349775784753363</v>
      </c>
      <c r="P139" s="22">
        <v>-880</v>
      </c>
      <c r="Q139" s="16">
        <v>0.30681818181818182</v>
      </c>
      <c r="R139" s="16">
        <v>0.22573323071534476</v>
      </c>
    </row>
    <row r="140" spans="1:18" ht="20" x14ac:dyDescent="0.4">
      <c r="A140" s="67" t="s">
        <v>23</v>
      </c>
      <c r="B140" s="23">
        <v>135180</v>
      </c>
      <c r="C140" s="24" t="s">
        <v>20</v>
      </c>
      <c r="D140" s="13">
        <v>347520</v>
      </c>
      <c r="E140" s="13">
        <v>206400</v>
      </c>
      <c r="F140" s="15">
        <v>-100000</v>
      </c>
      <c r="G140" s="41">
        <v>-1820</v>
      </c>
      <c r="H140" s="42">
        <v>0.39442646236952689</v>
      </c>
      <c r="I140" s="18">
        <v>-39260</v>
      </c>
      <c r="J140" s="19">
        <v>0.3926</v>
      </c>
      <c r="K140" s="20">
        <v>-2530</v>
      </c>
      <c r="L140" s="19">
        <v>0.28063241106719367</v>
      </c>
      <c r="M140" s="19">
        <v>0.16939877275823534</v>
      </c>
      <c r="N140" s="21">
        <v>-37110</v>
      </c>
      <c r="O140" s="16">
        <v>0.37109999999999999</v>
      </c>
      <c r="P140" s="22">
        <v>-2500</v>
      </c>
      <c r="Q140" s="16">
        <v>0.27200000000000002</v>
      </c>
      <c r="R140" s="16">
        <v>0.18830612080748019</v>
      </c>
    </row>
    <row r="141" spans="1:18" ht="20" x14ac:dyDescent="0.4">
      <c r="A141" s="67" t="s">
        <v>24</v>
      </c>
      <c r="B141" s="23">
        <v>347520</v>
      </c>
      <c r="C141" s="24" t="s">
        <v>20</v>
      </c>
      <c r="D141" s="13">
        <v>1111620</v>
      </c>
      <c r="E141" s="13">
        <v>549900</v>
      </c>
      <c r="F141" s="15">
        <v>-179900</v>
      </c>
      <c r="G141" s="41">
        <v>-12330</v>
      </c>
      <c r="H141" s="42">
        <v>7.6879357954765012E-2</v>
      </c>
      <c r="I141" s="18">
        <v>-4650</v>
      </c>
      <c r="J141" s="19">
        <v>2.5847693162868259E-2</v>
      </c>
      <c r="K141" s="20">
        <v>-12650</v>
      </c>
      <c r="L141" s="19">
        <v>2.5296442687747035E-2</v>
      </c>
      <c r="M141" s="19">
        <v>7.5466804287561376E-2</v>
      </c>
      <c r="N141" s="21">
        <v>-4570</v>
      </c>
      <c r="O141" s="16">
        <v>2.5403001667593107E-2</v>
      </c>
      <c r="P141" s="22">
        <v>-12640</v>
      </c>
      <c r="Q141" s="16">
        <v>2.4525316455696201E-2</v>
      </c>
      <c r="R141" s="16">
        <v>7.5466804308247079E-2</v>
      </c>
    </row>
    <row r="142" spans="1:18" ht="20.5" thickBot="1" x14ac:dyDescent="0.45">
      <c r="A142" s="68" t="s">
        <v>25</v>
      </c>
      <c r="B142" s="23">
        <v>1111620</v>
      </c>
      <c r="C142" s="26" t="s">
        <v>26</v>
      </c>
      <c r="D142" s="25" t="s">
        <v>27</v>
      </c>
      <c r="E142" s="13">
        <v>3261600</v>
      </c>
      <c r="F142" s="15">
        <v>-202800</v>
      </c>
      <c r="G142" s="41">
        <v>-55190</v>
      </c>
      <c r="H142" s="42">
        <v>4.6446639450942767E-2</v>
      </c>
      <c r="I142" s="18">
        <v>-390</v>
      </c>
      <c r="J142" s="19">
        <v>1.9230769230769232E-3</v>
      </c>
      <c r="K142" s="20">
        <v>-55300</v>
      </c>
      <c r="L142" s="19">
        <v>1.9891500904159133E-3</v>
      </c>
      <c r="M142" s="19">
        <v>4.6446639450942767E-2</v>
      </c>
      <c r="N142" s="21">
        <v>-380</v>
      </c>
      <c r="O142" s="16">
        <v>1.8737672583826429E-3</v>
      </c>
      <c r="P142" s="22">
        <v>-55290</v>
      </c>
      <c r="Q142" s="16">
        <v>1.8086453246518358E-3</v>
      </c>
      <c r="R142" s="16">
        <v>4.6446639450942767E-2</v>
      </c>
    </row>
    <row r="143" spans="1:18" ht="25" thickTop="1" thickBot="1" x14ac:dyDescent="0.55000000000000004">
      <c r="A143" s="69" t="s">
        <v>28</v>
      </c>
      <c r="B143" s="27"/>
      <c r="C143" s="27"/>
      <c r="D143" s="27"/>
      <c r="E143" s="28">
        <v>128300</v>
      </c>
      <c r="F143" s="30">
        <v>-636300</v>
      </c>
      <c r="G143" s="30">
        <v>-1730</v>
      </c>
      <c r="H143" s="43">
        <v>0.21650911273914586</v>
      </c>
      <c r="I143" s="33">
        <v>-76310</v>
      </c>
      <c r="J143" s="34">
        <v>0.11992770705641993</v>
      </c>
      <c r="K143" s="35">
        <v>-1940</v>
      </c>
      <c r="L143" s="34">
        <v>0.10824742268041238</v>
      </c>
      <c r="M143" s="34">
        <v>0.12481923631009946</v>
      </c>
      <c r="N143" s="36">
        <v>-61860</v>
      </c>
      <c r="O143" s="31">
        <v>9.7218293257897215E-2</v>
      </c>
      <c r="P143" s="37">
        <v>-1900</v>
      </c>
      <c r="Q143" s="31">
        <v>8.9473684210526316E-2</v>
      </c>
      <c r="R143" s="31">
        <v>0.1404582062912777</v>
      </c>
    </row>
    <row r="144" spans="1:18" ht="20.5" thickTop="1" x14ac:dyDescent="0.4">
      <c r="A144" s="70" t="s">
        <v>29</v>
      </c>
      <c r="B144" s="38" t="s">
        <v>18</v>
      </c>
      <c r="C144" s="39"/>
      <c r="D144" s="13">
        <v>79400</v>
      </c>
      <c r="E144" s="13">
        <v>38600</v>
      </c>
      <c r="F144" s="41">
        <v>-108800</v>
      </c>
      <c r="G144" s="41">
        <v>-500</v>
      </c>
      <c r="H144" s="42">
        <v>0.10808575455116216</v>
      </c>
      <c r="I144" s="18">
        <v>-750</v>
      </c>
      <c r="J144" s="19">
        <v>6.8933823529411763E-3</v>
      </c>
      <c r="K144" s="20">
        <v>-500</v>
      </c>
      <c r="L144" s="19">
        <v>0</v>
      </c>
      <c r="M144" s="19">
        <v>0.10745775892058489</v>
      </c>
      <c r="N144" s="21">
        <v>-410</v>
      </c>
      <c r="O144" s="16">
        <v>3.7683823529411765E-3</v>
      </c>
      <c r="P144" s="22">
        <v>-500</v>
      </c>
      <c r="Q144" s="16">
        <v>0</v>
      </c>
      <c r="R144" s="16">
        <v>0.10779534051837307</v>
      </c>
    </row>
    <row r="146" spans="1:18" ht="27" x14ac:dyDescent="0.5">
      <c r="A146" s="4" t="s">
        <v>98</v>
      </c>
      <c r="B146" s="5"/>
      <c r="C146" s="5"/>
      <c r="D146" s="5"/>
      <c r="E146" s="5"/>
      <c r="F146" s="6"/>
      <c r="G146" s="6"/>
      <c r="H146" s="6"/>
      <c r="I146" s="7"/>
      <c r="J146" s="8"/>
      <c r="K146" s="8"/>
      <c r="L146" s="8"/>
      <c r="M146" s="8"/>
      <c r="N146" s="9"/>
      <c r="O146" s="9"/>
      <c r="P146" s="9"/>
      <c r="Q146" s="9"/>
      <c r="R146" s="9"/>
    </row>
    <row r="147" spans="1:18" ht="22.5" customHeight="1" x14ac:dyDescent="0.35">
      <c r="A147" s="59" t="s">
        <v>2</v>
      </c>
      <c r="B147" s="59"/>
      <c r="C147" s="59"/>
      <c r="D147" s="59"/>
      <c r="E147" s="59"/>
      <c r="F147" s="60" t="s">
        <v>3</v>
      </c>
      <c r="G147" s="59"/>
      <c r="H147" s="61"/>
      <c r="I147" s="62" t="s">
        <v>4</v>
      </c>
      <c r="J147" s="59"/>
      <c r="K147" s="59"/>
      <c r="L147" s="59"/>
      <c r="M147" s="59"/>
      <c r="N147" s="59" t="s">
        <v>5</v>
      </c>
      <c r="O147" s="59"/>
      <c r="P147" s="59"/>
      <c r="Q147" s="59"/>
      <c r="R147" s="59"/>
    </row>
    <row r="148" spans="1:18" ht="20" customHeight="1" x14ac:dyDescent="0.4">
      <c r="A148" s="10" t="s">
        <v>2</v>
      </c>
      <c r="B148" s="63" t="s">
        <v>6</v>
      </c>
      <c r="C148" s="63"/>
      <c r="D148" s="63"/>
      <c r="E148" s="58" t="s">
        <v>7</v>
      </c>
      <c r="F148" s="64" t="s">
        <v>8</v>
      </c>
      <c r="G148" s="58" t="s">
        <v>9</v>
      </c>
      <c r="H148" s="65" t="s">
        <v>10</v>
      </c>
      <c r="I148" s="58" t="s">
        <v>11</v>
      </c>
      <c r="J148" s="58" t="s">
        <v>12</v>
      </c>
      <c r="K148" s="58" t="s">
        <v>13</v>
      </c>
      <c r="L148" s="58" t="s">
        <v>14</v>
      </c>
      <c r="M148" s="58" t="s">
        <v>15</v>
      </c>
      <c r="N148" s="58" t="s">
        <v>11</v>
      </c>
      <c r="O148" s="58" t="s">
        <v>12</v>
      </c>
      <c r="P148" s="58" t="s">
        <v>13</v>
      </c>
      <c r="Q148" s="58" t="s">
        <v>14</v>
      </c>
      <c r="R148" s="58" t="s">
        <v>15</v>
      </c>
    </row>
    <row r="149" spans="1:18" ht="20" x14ac:dyDescent="0.35">
      <c r="A149" s="11" t="s">
        <v>16</v>
      </c>
      <c r="B149" s="63"/>
      <c r="C149" s="63"/>
      <c r="D149" s="63"/>
      <c r="E149" s="58"/>
      <c r="F149" s="64"/>
      <c r="G149" s="58"/>
      <c r="H149" s="65"/>
      <c r="I149" s="58"/>
      <c r="J149" s="58"/>
      <c r="K149" s="58"/>
      <c r="L149" s="58"/>
      <c r="M149" s="58"/>
      <c r="N149" s="58"/>
      <c r="O149" s="58"/>
      <c r="P149" s="58"/>
      <c r="Q149" s="58"/>
      <c r="R149" s="58"/>
    </row>
    <row r="150" spans="1:18" ht="20" x14ac:dyDescent="0.4">
      <c r="A150" s="66" t="s">
        <v>17</v>
      </c>
      <c r="B150" s="12" t="s">
        <v>18</v>
      </c>
      <c r="C150" s="12"/>
      <c r="D150" s="13">
        <v>21440</v>
      </c>
      <c r="E150" s="13">
        <v>14000</v>
      </c>
      <c r="F150" s="15">
        <v>-114900</v>
      </c>
      <c r="G150" s="41">
        <v>-50</v>
      </c>
      <c r="H150" s="42">
        <v>4.0578399395979681E-2</v>
      </c>
      <c r="I150" s="18">
        <v>0</v>
      </c>
      <c r="J150" s="19">
        <v>0</v>
      </c>
      <c r="K150" s="20">
        <v>-50</v>
      </c>
      <c r="L150" s="19">
        <v>0</v>
      </c>
      <c r="M150" s="19">
        <v>4.0578399395979681E-2</v>
      </c>
      <c r="N150" s="21">
        <v>-190</v>
      </c>
      <c r="O150" s="16">
        <v>1.6536118363794604E-3</v>
      </c>
      <c r="P150" s="22">
        <v>-50</v>
      </c>
      <c r="Q150" s="16">
        <v>0</v>
      </c>
      <c r="R150" s="16">
        <v>4.0578399393859058E-2</v>
      </c>
    </row>
    <row r="151" spans="1:18" ht="20" x14ac:dyDescent="0.4">
      <c r="A151" s="67" t="s">
        <v>19</v>
      </c>
      <c r="B151" s="23">
        <v>21440</v>
      </c>
      <c r="C151" s="24" t="s">
        <v>20</v>
      </c>
      <c r="D151" s="13">
        <v>35500</v>
      </c>
      <c r="E151" s="13">
        <v>28200</v>
      </c>
      <c r="F151" s="15">
        <v>-568200</v>
      </c>
      <c r="G151" s="41">
        <v>-260</v>
      </c>
      <c r="H151" s="42">
        <v>4.575841613392425E-2</v>
      </c>
      <c r="I151" s="18">
        <v>-830</v>
      </c>
      <c r="J151" s="19">
        <v>1.4607532558958112E-3</v>
      </c>
      <c r="K151" s="20">
        <v>-260</v>
      </c>
      <c r="L151" s="19">
        <v>0</v>
      </c>
      <c r="M151" s="19">
        <v>4.575841613392425E-2</v>
      </c>
      <c r="N151" s="21">
        <v>-270</v>
      </c>
      <c r="O151" s="16">
        <v>4.751847940865892E-4</v>
      </c>
      <c r="P151" s="22">
        <v>-260</v>
      </c>
      <c r="Q151" s="16">
        <v>0</v>
      </c>
      <c r="R151" s="16">
        <v>4.5758416128933534E-2</v>
      </c>
    </row>
    <row r="152" spans="1:18" ht="20" x14ac:dyDescent="0.4">
      <c r="A152" s="67" t="s">
        <v>21</v>
      </c>
      <c r="B152" s="23">
        <v>35500</v>
      </c>
      <c r="C152" s="24" t="s">
        <v>20</v>
      </c>
      <c r="D152" s="13">
        <v>56970</v>
      </c>
      <c r="E152" s="13">
        <v>44700</v>
      </c>
      <c r="F152" s="15">
        <v>-1177300</v>
      </c>
      <c r="G152" s="41">
        <v>-550</v>
      </c>
      <c r="H152" s="42">
        <v>5.7946789586036183E-2</v>
      </c>
      <c r="I152" s="18">
        <v>-3650</v>
      </c>
      <c r="J152" s="19">
        <v>3.1003142784337043E-3</v>
      </c>
      <c r="K152" s="20">
        <v>-550</v>
      </c>
      <c r="L152" s="19">
        <v>0</v>
      </c>
      <c r="M152" s="19">
        <v>5.1226134464689564E-2</v>
      </c>
      <c r="N152" s="21">
        <v>-4420</v>
      </c>
      <c r="O152" s="16">
        <v>3.7543531810073898E-3</v>
      </c>
      <c r="P152" s="22">
        <v>-550</v>
      </c>
      <c r="Q152" s="16">
        <v>0</v>
      </c>
      <c r="R152" s="16">
        <v>5.0608147346048245E-2</v>
      </c>
    </row>
    <row r="153" spans="1:18" ht="20" x14ac:dyDescent="0.4">
      <c r="A153" s="67" t="s">
        <v>22</v>
      </c>
      <c r="B153" s="23">
        <v>56970</v>
      </c>
      <c r="C153" s="24" t="s">
        <v>20</v>
      </c>
      <c r="D153" s="13">
        <v>97370</v>
      </c>
      <c r="E153" s="13">
        <v>74300</v>
      </c>
      <c r="F153" s="15">
        <v>-2416100</v>
      </c>
      <c r="G153" s="41">
        <v>-1120</v>
      </c>
      <c r="H153" s="42">
        <v>7.1768101339569235E-2</v>
      </c>
      <c r="I153" s="18">
        <v>-2780</v>
      </c>
      <c r="J153" s="19">
        <v>1.1506146268780266E-3</v>
      </c>
      <c r="K153" s="20">
        <v>-1120</v>
      </c>
      <c r="L153" s="19">
        <v>0</v>
      </c>
      <c r="M153" s="19">
        <v>6.9345214922359136E-2</v>
      </c>
      <c r="N153" s="21">
        <v>-9610</v>
      </c>
      <c r="O153" s="16">
        <v>3.9774843756467037E-3</v>
      </c>
      <c r="P153" s="22">
        <v>-1120</v>
      </c>
      <c r="Q153" s="16">
        <v>0</v>
      </c>
      <c r="R153" s="16">
        <v>6.8532686112899963E-2</v>
      </c>
    </row>
    <row r="154" spans="1:18" ht="20" x14ac:dyDescent="0.4">
      <c r="A154" s="67" t="s">
        <v>23</v>
      </c>
      <c r="B154" s="23">
        <v>97370</v>
      </c>
      <c r="C154" s="24" t="s">
        <v>20</v>
      </c>
      <c r="D154" s="13">
        <v>228720</v>
      </c>
      <c r="E154" s="13">
        <v>141900</v>
      </c>
      <c r="F154" s="15">
        <v>-4724800</v>
      </c>
      <c r="G154" s="41">
        <v>-2930</v>
      </c>
      <c r="H154" s="42">
        <v>6.8697454458857304E-2</v>
      </c>
      <c r="I154" s="18">
        <v>-9870</v>
      </c>
      <c r="J154" s="19">
        <v>2.0889773112089402E-3</v>
      </c>
      <c r="K154" s="20">
        <v>-2940</v>
      </c>
      <c r="L154" s="19">
        <v>3.4013605442176869E-3</v>
      </c>
      <c r="M154" s="19">
        <v>6.7724790920000305E-2</v>
      </c>
      <c r="N154" s="21">
        <v>-10300</v>
      </c>
      <c r="O154" s="16">
        <v>2.1799864544530985E-3</v>
      </c>
      <c r="P154" s="22">
        <v>-2940</v>
      </c>
      <c r="Q154" s="16">
        <v>3.4013605442176869E-3</v>
      </c>
      <c r="R154" s="16">
        <v>6.8099319640945399E-2</v>
      </c>
    </row>
    <row r="155" spans="1:18" ht="20" x14ac:dyDescent="0.4">
      <c r="A155" s="67" t="s">
        <v>24</v>
      </c>
      <c r="B155" s="23">
        <v>228720</v>
      </c>
      <c r="C155" s="24" t="s">
        <v>20</v>
      </c>
      <c r="D155" s="13">
        <v>682090</v>
      </c>
      <c r="E155" s="13">
        <v>359800</v>
      </c>
      <c r="F155" s="15">
        <v>-4888100</v>
      </c>
      <c r="G155" s="41">
        <v>-11370</v>
      </c>
      <c r="H155" s="42">
        <v>2.1359963468247072E-2</v>
      </c>
      <c r="I155" s="18">
        <v>-10210</v>
      </c>
      <c r="J155" s="19">
        <v>2.088746138581453E-3</v>
      </c>
      <c r="K155" s="20">
        <v>-11390</v>
      </c>
      <c r="L155" s="19">
        <v>1.7559262510974539E-3</v>
      </c>
      <c r="M155" s="19">
        <v>2.0901144615387543E-2</v>
      </c>
      <c r="N155" s="21">
        <v>-7920</v>
      </c>
      <c r="O155" s="16">
        <v>1.6202614512796382E-3</v>
      </c>
      <c r="P155" s="22">
        <v>-11390</v>
      </c>
      <c r="Q155" s="16">
        <v>1.7559262510974539E-3</v>
      </c>
      <c r="R155" s="16">
        <v>2.0847779885338095E-2</v>
      </c>
    </row>
    <row r="156" spans="1:18" ht="20.5" thickBot="1" x14ac:dyDescent="0.45">
      <c r="A156" s="68" t="s">
        <v>25</v>
      </c>
      <c r="B156" s="23">
        <v>682090</v>
      </c>
      <c r="C156" s="26" t="s">
        <v>26</v>
      </c>
      <c r="D156" s="25" t="s">
        <v>27</v>
      </c>
      <c r="E156" s="13">
        <v>3076700</v>
      </c>
      <c r="F156" s="15">
        <v>-8837500</v>
      </c>
      <c r="G156" s="41">
        <v>-81620</v>
      </c>
      <c r="H156" s="42">
        <v>1.7629025510990808E-2</v>
      </c>
      <c r="I156" s="18">
        <v>-1170</v>
      </c>
      <c r="J156" s="19">
        <v>1.3239038189533239E-4</v>
      </c>
      <c r="K156" s="20">
        <v>-81630</v>
      </c>
      <c r="L156" s="19">
        <v>1.2250398137939484E-4</v>
      </c>
      <c r="M156" s="19">
        <v>1.7629025510990808E-2</v>
      </c>
      <c r="N156" s="21">
        <v>-1900</v>
      </c>
      <c r="O156" s="16">
        <v>2.1499292786421499E-4</v>
      </c>
      <c r="P156" s="22">
        <v>-81640</v>
      </c>
      <c r="Q156" s="16">
        <v>2.4497795198432141E-4</v>
      </c>
      <c r="R156" s="16">
        <v>1.7629025503501282E-2</v>
      </c>
    </row>
    <row r="157" spans="1:18" ht="25" thickTop="1" thickBot="1" x14ac:dyDescent="0.55000000000000004">
      <c r="A157" s="69" t="s">
        <v>28</v>
      </c>
      <c r="B157" s="27"/>
      <c r="C157" s="27"/>
      <c r="D157" s="27"/>
      <c r="E157" s="28">
        <v>98100</v>
      </c>
      <c r="F157" s="30">
        <v>-22724000</v>
      </c>
      <c r="G157" s="30">
        <v>-2100</v>
      </c>
      <c r="H157" s="43">
        <v>5.4211301481213614E-2</v>
      </c>
      <c r="I157" s="33">
        <v>-28520</v>
      </c>
      <c r="J157" s="34">
        <v>1.2550607287449393E-3</v>
      </c>
      <c r="K157" s="35">
        <v>-2100</v>
      </c>
      <c r="L157" s="34">
        <v>0</v>
      </c>
      <c r="M157" s="34">
        <v>5.2235567901347424E-2</v>
      </c>
      <c r="N157" s="36">
        <v>-34650</v>
      </c>
      <c r="O157" s="31">
        <v>1.5248195740186587E-3</v>
      </c>
      <c r="P157" s="37">
        <v>-2100</v>
      </c>
      <c r="Q157" s="31">
        <v>0</v>
      </c>
      <c r="R157" s="31">
        <v>5.1916752747948013E-2</v>
      </c>
    </row>
    <row r="158" spans="1:18" ht="20.5" thickTop="1" x14ac:dyDescent="0.4">
      <c r="A158" s="70" t="s">
        <v>29</v>
      </c>
      <c r="B158" s="38" t="s">
        <v>18</v>
      </c>
      <c r="C158" s="39"/>
      <c r="D158" s="13">
        <v>56970</v>
      </c>
      <c r="E158" s="13">
        <v>29000</v>
      </c>
      <c r="F158" s="41">
        <v>-1860500</v>
      </c>
      <c r="G158" s="41">
        <v>-290</v>
      </c>
      <c r="H158" s="42">
        <v>4.8089917586459661E-2</v>
      </c>
      <c r="I158" s="18">
        <v>-4480</v>
      </c>
      <c r="J158" s="19">
        <v>2.4079548508465468E-3</v>
      </c>
      <c r="K158" s="20">
        <v>-290</v>
      </c>
      <c r="L158" s="19">
        <v>0</v>
      </c>
      <c r="M158" s="19">
        <v>4.5851470433013998E-2</v>
      </c>
      <c r="N158" s="21">
        <v>-4880</v>
      </c>
      <c r="O158" s="16">
        <v>2.6229508196721311E-3</v>
      </c>
      <c r="P158" s="22">
        <v>-290</v>
      </c>
      <c r="Q158" s="16">
        <v>0</v>
      </c>
      <c r="R158" s="16">
        <v>4.5645637594174962E-2</v>
      </c>
    </row>
    <row r="160" spans="1:18" ht="27" x14ac:dyDescent="0.5">
      <c r="A160" s="4" t="s">
        <v>99</v>
      </c>
      <c r="B160" s="5"/>
      <c r="C160" s="5"/>
      <c r="D160" s="5"/>
      <c r="E160" s="5"/>
      <c r="F160" s="6"/>
      <c r="G160" s="6"/>
      <c r="H160" s="6"/>
      <c r="I160" s="7"/>
      <c r="J160" s="8"/>
      <c r="K160" s="8"/>
      <c r="L160" s="8"/>
      <c r="M160" s="8"/>
      <c r="N160" s="9"/>
      <c r="O160" s="9"/>
      <c r="P160" s="9"/>
      <c r="Q160" s="9"/>
      <c r="R160" s="9"/>
    </row>
    <row r="161" spans="1:18" ht="22.5" customHeight="1" x14ac:dyDescent="0.35">
      <c r="A161" s="59" t="s">
        <v>2</v>
      </c>
      <c r="B161" s="59"/>
      <c r="C161" s="59"/>
      <c r="D161" s="59"/>
      <c r="E161" s="59"/>
      <c r="F161" s="60" t="s">
        <v>3</v>
      </c>
      <c r="G161" s="59"/>
      <c r="H161" s="61"/>
      <c r="I161" s="62" t="s">
        <v>4</v>
      </c>
      <c r="J161" s="59"/>
      <c r="K161" s="59"/>
      <c r="L161" s="59"/>
      <c r="M161" s="59"/>
      <c r="N161" s="59" t="s">
        <v>5</v>
      </c>
      <c r="O161" s="59"/>
      <c r="P161" s="59"/>
      <c r="Q161" s="59"/>
      <c r="R161" s="59"/>
    </row>
    <row r="162" spans="1:18" ht="20" customHeight="1" x14ac:dyDescent="0.4">
      <c r="A162" s="10" t="s">
        <v>2</v>
      </c>
      <c r="B162" s="63" t="s">
        <v>6</v>
      </c>
      <c r="C162" s="63"/>
      <c r="D162" s="63"/>
      <c r="E162" s="58" t="s">
        <v>7</v>
      </c>
      <c r="F162" s="64" t="s">
        <v>8</v>
      </c>
      <c r="G162" s="58" t="s">
        <v>9</v>
      </c>
      <c r="H162" s="65" t="s">
        <v>10</v>
      </c>
      <c r="I162" s="58" t="s">
        <v>11</v>
      </c>
      <c r="J162" s="58" t="s">
        <v>12</v>
      </c>
      <c r="K162" s="58" t="s">
        <v>13</v>
      </c>
      <c r="L162" s="58" t="s">
        <v>14</v>
      </c>
      <c r="M162" s="58" t="s">
        <v>15</v>
      </c>
      <c r="N162" s="58" t="s">
        <v>11</v>
      </c>
      <c r="O162" s="58" t="s">
        <v>12</v>
      </c>
      <c r="P162" s="58" t="s">
        <v>13</v>
      </c>
      <c r="Q162" s="58" t="s">
        <v>14</v>
      </c>
      <c r="R162" s="58" t="s">
        <v>15</v>
      </c>
    </row>
    <row r="163" spans="1:18" ht="20" x14ac:dyDescent="0.35">
      <c r="A163" s="11" t="s">
        <v>16</v>
      </c>
      <c r="B163" s="63"/>
      <c r="C163" s="63"/>
      <c r="D163" s="63"/>
      <c r="E163" s="58"/>
      <c r="F163" s="64"/>
      <c r="G163" s="58"/>
      <c r="H163" s="65"/>
      <c r="I163" s="58"/>
      <c r="J163" s="58"/>
      <c r="K163" s="58"/>
      <c r="L163" s="58"/>
      <c r="M163" s="58"/>
      <c r="N163" s="58"/>
      <c r="O163" s="58"/>
      <c r="P163" s="58"/>
      <c r="Q163" s="58"/>
      <c r="R163" s="58"/>
    </row>
    <row r="164" spans="1:18" ht="20" x14ac:dyDescent="0.4">
      <c r="A164" s="66" t="s">
        <v>17</v>
      </c>
      <c r="B164" s="12" t="s">
        <v>18</v>
      </c>
      <c r="C164" s="12"/>
      <c r="D164" s="13">
        <v>23520</v>
      </c>
      <c r="E164" s="13">
        <v>15000</v>
      </c>
      <c r="F164" s="15">
        <v>-105900</v>
      </c>
      <c r="G164" s="41">
        <v>-110</v>
      </c>
      <c r="H164" s="42">
        <v>5.7013096650891916E-2</v>
      </c>
      <c r="I164" s="18">
        <v>0</v>
      </c>
      <c r="J164" s="19">
        <v>0</v>
      </c>
      <c r="K164" s="20">
        <v>-110</v>
      </c>
      <c r="L164" s="19">
        <v>0</v>
      </c>
      <c r="M164" s="19">
        <v>5.7013096650891916E-2</v>
      </c>
      <c r="N164" s="21">
        <v>-70</v>
      </c>
      <c r="O164" s="16">
        <v>6.6100094428706328E-4</v>
      </c>
      <c r="P164" s="22">
        <v>-110</v>
      </c>
      <c r="Q164" s="16">
        <v>0</v>
      </c>
      <c r="R164" s="16">
        <v>5.7013096644216159E-2</v>
      </c>
    </row>
    <row r="165" spans="1:18" ht="20" x14ac:dyDescent="0.4">
      <c r="A165" s="67" t="s">
        <v>19</v>
      </c>
      <c r="B165" s="23">
        <v>23520</v>
      </c>
      <c r="C165" s="24" t="s">
        <v>20</v>
      </c>
      <c r="D165" s="13">
        <v>39770</v>
      </c>
      <c r="E165" s="13">
        <v>31300</v>
      </c>
      <c r="F165" s="15">
        <v>-303200</v>
      </c>
      <c r="G165" s="41">
        <v>-320</v>
      </c>
      <c r="H165" s="42">
        <v>5.9268416030956436E-2</v>
      </c>
      <c r="I165" s="18">
        <v>-300</v>
      </c>
      <c r="J165" s="19">
        <v>9.8944591029023754E-4</v>
      </c>
      <c r="K165" s="20">
        <v>-320</v>
      </c>
      <c r="L165" s="19">
        <v>0</v>
      </c>
      <c r="M165" s="19">
        <v>5.9268416030956436E-2</v>
      </c>
      <c r="N165" s="21">
        <v>-40</v>
      </c>
      <c r="O165" s="16">
        <v>1.3192612137203166E-4</v>
      </c>
      <c r="P165" s="22">
        <v>-320</v>
      </c>
      <c r="Q165" s="16">
        <v>0</v>
      </c>
      <c r="R165" s="16">
        <v>5.9268416036662851E-2</v>
      </c>
    </row>
    <row r="166" spans="1:18" ht="20" x14ac:dyDescent="0.4">
      <c r="A166" s="67" t="s">
        <v>21</v>
      </c>
      <c r="B166" s="23">
        <v>39770</v>
      </c>
      <c r="C166" s="24" t="s">
        <v>20</v>
      </c>
      <c r="D166" s="13">
        <v>61590</v>
      </c>
      <c r="E166" s="13">
        <v>48000</v>
      </c>
      <c r="F166" s="15">
        <v>-572600</v>
      </c>
      <c r="G166" s="41">
        <v>-610</v>
      </c>
      <c r="H166" s="42">
        <v>0.10799870904704778</v>
      </c>
      <c r="I166" s="18">
        <v>-20550</v>
      </c>
      <c r="J166" s="19">
        <v>3.5888927698218651E-2</v>
      </c>
      <c r="K166" s="20">
        <v>-630</v>
      </c>
      <c r="L166" s="19">
        <v>3.1746031746031744E-2</v>
      </c>
      <c r="M166" s="19">
        <v>9.2191995504482788E-2</v>
      </c>
      <c r="N166" s="21">
        <v>-8900</v>
      </c>
      <c r="O166" s="16">
        <v>1.5543136570031436E-2</v>
      </c>
      <c r="P166" s="22">
        <v>-620</v>
      </c>
      <c r="Q166" s="16">
        <v>1.6129032258064516E-2</v>
      </c>
      <c r="R166" s="16">
        <v>0.10472481458905127</v>
      </c>
    </row>
    <row r="167" spans="1:18" ht="20" x14ac:dyDescent="0.4">
      <c r="A167" s="67" t="s">
        <v>22</v>
      </c>
      <c r="B167" s="23">
        <v>61590</v>
      </c>
      <c r="C167" s="24" t="s">
        <v>20</v>
      </c>
      <c r="D167" s="13">
        <v>103320</v>
      </c>
      <c r="E167" s="13">
        <v>78500</v>
      </c>
      <c r="F167" s="15">
        <v>-899100</v>
      </c>
      <c r="G167" s="41">
        <v>-950</v>
      </c>
      <c r="H167" s="42">
        <v>0.14724099268163421</v>
      </c>
      <c r="I167" s="18">
        <v>-105930</v>
      </c>
      <c r="J167" s="19">
        <v>0.11781781781781782</v>
      </c>
      <c r="K167" s="20">
        <v>-1060</v>
      </c>
      <c r="L167" s="19">
        <v>0.10377358490566038</v>
      </c>
      <c r="M167" s="19">
        <v>8.8600631090897747E-2</v>
      </c>
      <c r="N167" s="21">
        <v>-42980</v>
      </c>
      <c r="O167" s="16">
        <v>4.7803358914470025E-2</v>
      </c>
      <c r="P167" s="22">
        <v>-1000</v>
      </c>
      <c r="Q167" s="16">
        <v>0.05</v>
      </c>
      <c r="R167" s="16">
        <v>0.1175829981020524</v>
      </c>
    </row>
    <row r="168" spans="1:18" ht="20" x14ac:dyDescent="0.4">
      <c r="A168" s="67" t="s">
        <v>23</v>
      </c>
      <c r="B168" s="23">
        <v>103320</v>
      </c>
      <c r="C168" s="24" t="s">
        <v>20</v>
      </c>
      <c r="D168" s="13">
        <v>230980</v>
      </c>
      <c r="E168" s="13">
        <v>146400</v>
      </c>
      <c r="F168" s="15">
        <v>-1407300</v>
      </c>
      <c r="G168" s="41">
        <v>-1990</v>
      </c>
      <c r="H168" s="42">
        <v>0.1799803182525678</v>
      </c>
      <c r="I168" s="18">
        <v>-179020</v>
      </c>
      <c r="J168" s="19">
        <v>0.12720812904142684</v>
      </c>
      <c r="K168" s="20">
        <v>-2240</v>
      </c>
      <c r="L168" s="19">
        <v>0.11160714285714286</v>
      </c>
      <c r="M168" s="19">
        <v>0.11348771903359281</v>
      </c>
      <c r="N168" s="21">
        <v>-114860</v>
      </c>
      <c r="O168" s="16">
        <v>8.1617281318837484E-2</v>
      </c>
      <c r="P168" s="22">
        <v>-2150</v>
      </c>
      <c r="Q168" s="16">
        <v>7.441860465116279E-2</v>
      </c>
      <c r="R168" s="16">
        <v>0.13953929383024394</v>
      </c>
    </row>
    <row r="169" spans="1:18" ht="20" x14ac:dyDescent="0.4">
      <c r="A169" s="67" t="s">
        <v>24</v>
      </c>
      <c r="B169" s="23">
        <v>230980</v>
      </c>
      <c r="C169" s="24" t="s">
        <v>20</v>
      </c>
      <c r="D169" s="13">
        <v>557860</v>
      </c>
      <c r="E169" s="13">
        <v>340700</v>
      </c>
      <c r="F169" s="15">
        <v>-1634800</v>
      </c>
      <c r="G169" s="41">
        <v>-8680</v>
      </c>
      <c r="H169" s="42">
        <v>8.4745896551232991E-2</v>
      </c>
      <c r="I169" s="18">
        <v>-128910</v>
      </c>
      <c r="J169" s="19">
        <v>7.8853682407633963E-2</v>
      </c>
      <c r="K169" s="20">
        <v>-9360</v>
      </c>
      <c r="L169" s="19">
        <v>7.2649572649572655E-2</v>
      </c>
      <c r="M169" s="19">
        <v>5.7922998771414526E-2</v>
      </c>
      <c r="N169" s="21">
        <v>-121430</v>
      </c>
      <c r="O169" s="16">
        <v>7.4278199168093959E-2</v>
      </c>
      <c r="P169" s="22">
        <v>-9320</v>
      </c>
      <c r="Q169" s="16">
        <v>6.8669527896995708E-2</v>
      </c>
      <c r="R169" s="16">
        <v>6.0888759340803643E-2</v>
      </c>
    </row>
    <row r="170" spans="1:18" ht="20.5" thickBot="1" x14ac:dyDescent="0.45">
      <c r="A170" s="68" t="s">
        <v>25</v>
      </c>
      <c r="B170" s="23">
        <v>557860</v>
      </c>
      <c r="C170" s="26" t="s">
        <v>26</v>
      </c>
      <c r="D170" s="25" t="s">
        <v>27</v>
      </c>
      <c r="E170" s="13">
        <v>2055400</v>
      </c>
      <c r="F170" s="15">
        <v>-2605400</v>
      </c>
      <c r="G170" s="41">
        <v>-55360</v>
      </c>
      <c r="H170" s="42">
        <v>3.1054545660735774E-2</v>
      </c>
      <c r="I170" s="18">
        <v>-12920</v>
      </c>
      <c r="J170" s="19">
        <v>4.9589314500652487E-3</v>
      </c>
      <c r="K170" s="20">
        <v>-55630</v>
      </c>
      <c r="L170" s="19">
        <v>4.8534963149379834E-3</v>
      </c>
      <c r="M170" s="19">
        <v>2.9875702585192756E-2</v>
      </c>
      <c r="N170" s="21">
        <v>-13850</v>
      </c>
      <c r="O170" s="16">
        <v>5.3158823980962618E-3</v>
      </c>
      <c r="P170" s="22">
        <v>-55650</v>
      </c>
      <c r="Q170" s="16">
        <v>5.2111410601976636E-3</v>
      </c>
      <c r="R170" s="16">
        <v>2.9875702586462296E-2</v>
      </c>
    </row>
    <row r="171" spans="1:18" ht="25" thickTop="1" thickBot="1" x14ac:dyDescent="0.55000000000000004">
      <c r="A171" s="69" t="s">
        <v>28</v>
      </c>
      <c r="B171" s="27"/>
      <c r="C171" s="27"/>
      <c r="D171" s="27"/>
      <c r="E171" s="28">
        <v>90000</v>
      </c>
      <c r="F171" s="30">
        <v>-7527500</v>
      </c>
      <c r="G171" s="30">
        <v>-1590</v>
      </c>
      <c r="H171" s="43">
        <v>0.1042442459999965</v>
      </c>
      <c r="I171" s="33">
        <v>-447640</v>
      </c>
      <c r="J171" s="34">
        <v>5.9467286615742278E-2</v>
      </c>
      <c r="K171" s="35">
        <v>-1680</v>
      </c>
      <c r="L171" s="34">
        <v>5.3571428571428568E-2</v>
      </c>
      <c r="M171" s="34">
        <v>7.8444618597364693E-2</v>
      </c>
      <c r="N171" s="36">
        <v>-302120</v>
      </c>
      <c r="O171" s="31">
        <v>4.0135503155097972E-2</v>
      </c>
      <c r="P171" s="37">
        <v>-1650</v>
      </c>
      <c r="Q171" s="31">
        <v>3.6363636363636362E-2</v>
      </c>
      <c r="R171" s="31">
        <v>9.0699639354911168E-2</v>
      </c>
    </row>
    <row r="172" spans="1:18" ht="20.5" thickTop="1" x14ac:dyDescent="0.4">
      <c r="A172" s="70" t="s">
        <v>29</v>
      </c>
      <c r="B172" s="38" t="s">
        <v>18</v>
      </c>
      <c r="C172" s="39"/>
      <c r="D172" s="13">
        <v>61590</v>
      </c>
      <c r="E172" s="13">
        <v>31400</v>
      </c>
      <c r="F172" s="41">
        <v>-981600</v>
      </c>
      <c r="G172" s="41">
        <v>-350</v>
      </c>
      <c r="H172" s="42">
        <v>7.4717383815163518E-2</v>
      </c>
      <c r="I172" s="18">
        <v>-20850</v>
      </c>
      <c r="J172" s="19">
        <v>2.1240831295843522E-2</v>
      </c>
      <c r="K172" s="20">
        <v>-360</v>
      </c>
      <c r="L172" s="19">
        <v>2.7777777777777776E-2</v>
      </c>
      <c r="M172" s="19">
        <v>6.9462062128048715E-2</v>
      </c>
      <c r="N172" s="21">
        <v>-9010</v>
      </c>
      <c r="O172" s="16">
        <v>9.1788916055419723E-3</v>
      </c>
      <c r="P172" s="22">
        <v>-350</v>
      </c>
      <c r="Q172" s="16">
        <v>0</v>
      </c>
      <c r="R172" s="16">
        <v>7.3628898944349097E-2</v>
      </c>
    </row>
    <row r="174" spans="1:18" ht="27" x14ac:dyDescent="0.5">
      <c r="A174" s="4" t="s">
        <v>100</v>
      </c>
      <c r="B174" s="5"/>
      <c r="C174" s="5"/>
      <c r="D174" s="5"/>
      <c r="E174" s="5"/>
      <c r="F174" s="6"/>
      <c r="G174" s="6"/>
      <c r="H174" s="6"/>
      <c r="I174" s="7"/>
      <c r="J174" s="8"/>
      <c r="K174" s="8"/>
      <c r="L174" s="8"/>
      <c r="M174" s="8"/>
      <c r="N174" s="9"/>
      <c r="O174" s="9"/>
      <c r="P174" s="9"/>
      <c r="Q174" s="9"/>
      <c r="R174" s="9"/>
    </row>
    <row r="175" spans="1:18" ht="22.5" customHeight="1" x14ac:dyDescent="0.35">
      <c r="A175" s="59" t="s">
        <v>2</v>
      </c>
      <c r="B175" s="59"/>
      <c r="C175" s="59"/>
      <c r="D175" s="59"/>
      <c r="E175" s="59"/>
      <c r="F175" s="60" t="s">
        <v>3</v>
      </c>
      <c r="G175" s="59"/>
      <c r="H175" s="61"/>
      <c r="I175" s="62" t="s">
        <v>4</v>
      </c>
      <c r="J175" s="59"/>
      <c r="K175" s="59"/>
      <c r="L175" s="59"/>
      <c r="M175" s="59"/>
      <c r="N175" s="59" t="s">
        <v>5</v>
      </c>
      <c r="O175" s="59"/>
      <c r="P175" s="59"/>
      <c r="Q175" s="59"/>
      <c r="R175" s="59"/>
    </row>
    <row r="176" spans="1:18" ht="20" customHeight="1" x14ac:dyDescent="0.4">
      <c r="A176" s="10" t="s">
        <v>2</v>
      </c>
      <c r="B176" s="63" t="s">
        <v>6</v>
      </c>
      <c r="C176" s="63"/>
      <c r="D176" s="63"/>
      <c r="E176" s="58" t="s">
        <v>7</v>
      </c>
      <c r="F176" s="64" t="s">
        <v>8</v>
      </c>
      <c r="G176" s="58" t="s">
        <v>9</v>
      </c>
      <c r="H176" s="65" t="s">
        <v>10</v>
      </c>
      <c r="I176" s="58" t="s">
        <v>11</v>
      </c>
      <c r="J176" s="58" t="s">
        <v>12</v>
      </c>
      <c r="K176" s="58" t="s">
        <v>13</v>
      </c>
      <c r="L176" s="58" t="s">
        <v>14</v>
      </c>
      <c r="M176" s="58" t="s">
        <v>15</v>
      </c>
      <c r="N176" s="58" t="s">
        <v>11</v>
      </c>
      <c r="O176" s="58" t="s">
        <v>12</v>
      </c>
      <c r="P176" s="58" t="s">
        <v>13</v>
      </c>
      <c r="Q176" s="58" t="s">
        <v>14</v>
      </c>
      <c r="R176" s="58" t="s">
        <v>15</v>
      </c>
    </row>
    <row r="177" spans="1:18" ht="20" x14ac:dyDescent="0.35">
      <c r="A177" s="11" t="s">
        <v>16</v>
      </c>
      <c r="B177" s="63"/>
      <c r="C177" s="63"/>
      <c r="D177" s="63"/>
      <c r="E177" s="58"/>
      <c r="F177" s="64"/>
      <c r="G177" s="58"/>
      <c r="H177" s="65"/>
      <c r="I177" s="58"/>
      <c r="J177" s="58"/>
      <c r="K177" s="58"/>
      <c r="L177" s="58"/>
      <c r="M177" s="58"/>
      <c r="N177" s="58"/>
      <c r="O177" s="58"/>
      <c r="P177" s="58"/>
      <c r="Q177" s="58"/>
      <c r="R177" s="58"/>
    </row>
    <row r="178" spans="1:18" ht="20" x14ac:dyDescent="0.4">
      <c r="A178" s="66" t="s">
        <v>17</v>
      </c>
      <c r="B178" s="12" t="s">
        <v>18</v>
      </c>
      <c r="C178" s="12"/>
      <c r="D178" s="13">
        <v>26620</v>
      </c>
      <c r="E178" s="13">
        <v>14200</v>
      </c>
      <c r="F178" s="15">
        <v>-14700</v>
      </c>
      <c r="G178" s="41">
        <v>-100</v>
      </c>
      <c r="H178" s="42">
        <v>5.4475908631513262E-2</v>
      </c>
      <c r="I178" s="18">
        <v>-60</v>
      </c>
      <c r="J178" s="19">
        <v>4.0816326530612249E-3</v>
      </c>
      <c r="K178" s="20">
        <v>-100</v>
      </c>
      <c r="L178" s="19">
        <v>0</v>
      </c>
      <c r="M178" s="19">
        <v>5.4475908631513262E-2</v>
      </c>
      <c r="N178" s="21">
        <v>-20</v>
      </c>
      <c r="O178" s="16">
        <v>1.3605442176870747E-3</v>
      </c>
      <c r="P178" s="22">
        <v>-100</v>
      </c>
      <c r="Q178" s="16">
        <v>0</v>
      </c>
      <c r="R178" s="16">
        <v>5.4475908626128611E-2</v>
      </c>
    </row>
    <row r="179" spans="1:18" ht="20" x14ac:dyDescent="0.4">
      <c r="A179" s="67" t="s">
        <v>19</v>
      </c>
      <c r="B179" s="23">
        <v>26620</v>
      </c>
      <c r="C179" s="24" t="s">
        <v>20</v>
      </c>
      <c r="D179" s="13">
        <v>44590</v>
      </c>
      <c r="E179" s="13">
        <v>33500</v>
      </c>
      <c r="F179" s="15">
        <v>-49900</v>
      </c>
      <c r="G179" s="41">
        <v>-360</v>
      </c>
      <c r="H179" s="42">
        <v>5.9220079985940907E-2</v>
      </c>
      <c r="I179" s="18">
        <v>-1000</v>
      </c>
      <c r="J179" s="19">
        <v>2.004008016032064E-2</v>
      </c>
      <c r="K179" s="20">
        <v>-370</v>
      </c>
      <c r="L179" s="19">
        <v>2.7027027027027029E-2</v>
      </c>
      <c r="M179" s="19">
        <v>5.9220079985940907E-2</v>
      </c>
      <c r="N179" s="21">
        <v>-430</v>
      </c>
      <c r="O179" s="16">
        <v>8.617234468937876E-3</v>
      </c>
      <c r="P179" s="22">
        <v>-360</v>
      </c>
      <c r="Q179" s="16">
        <v>0</v>
      </c>
      <c r="R179" s="16">
        <v>5.9220079994017814E-2</v>
      </c>
    </row>
    <row r="180" spans="1:18" ht="20" x14ac:dyDescent="0.4">
      <c r="A180" s="67" t="s">
        <v>21</v>
      </c>
      <c r="B180" s="23">
        <v>44590</v>
      </c>
      <c r="C180" s="24" t="s">
        <v>20</v>
      </c>
      <c r="D180" s="13">
        <v>66980</v>
      </c>
      <c r="E180" s="13">
        <v>53600</v>
      </c>
      <c r="F180" s="15">
        <v>-118400</v>
      </c>
      <c r="G180" s="41">
        <v>-820</v>
      </c>
      <c r="H180" s="42">
        <v>0.10320467707407206</v>
      </c>
      <c r="I180" s="18">
        <v>-6160</v>
      </c>
      <c r="J180" s="19">
        <v>5.202702702702703E-2</v>
      </c>
      <c r="K180" s="20">
        <v>-860</v>
      </c>
      <c r="L180" s="19">
        <v>4.6511627906976744E-2</v>
      </c>
      <c r="M180" s="19">
        <v>8.7120786853055715E-2</v>
      </c>
      <c r="N180" s="21">
        <v>-3860</v>
      </c>
      <c r="O180" s="16">
        <v>3.2601351351351351E-2</v>
      </c>
      <c r="P180" s="22">
        <v>-850</v>
      </c>
      <c r="Q180" s="16">
        <v>3.5294117647058823E-2</v>
      </c>
      <c r="R180" s="16">
        <v>0.10166744272247713</v>
      </c>
    </row>
    <row r="181" spans="1:18" ht="20" x14ac:dyDescent="0.4">
      <c r="A181" s="67" t="s">
        <v>22</v>
      </c>
      <c r="B181" s="23">
        <v>66980</v>
      </c>
      <c r="C181" s="24" t="s">
        <v>20</v>
      </c>
      <c r="D181" s="13">
        <v>115540</v>
      </c>
      <c r="E181" s="13">
        <v>88300</v>
      </c>
      <c r="F181" s="15">
        <v>-206600</v>
      </c>
      <c r="G181" s="41">
        <v>-1460</v>
      </c>
      <c r="H181" s="42">
        <v>0.12790214490992158</v>
      </c>
      <c r="I181" s="18">
        <v>-17710</v>
      </c>
      <c r="J181" s="19">
        <v>8.5721200387221683E-2</v>
      </c>
      <c r="K181" s="20">
        <v>-1590</v>
      </c>
      <c r="L181" s="19">
        <v>8.1761006289308172E-2</v>
      </c>
      <c r="M181" s="19">
        <v>6.367027420838868E-2</v>
      </c>
      <c r="N181" s="21">
        <v>-12500</v>
      </c>
      <c r="O181" s="16">
        <v>6.0503388189738626E-2</v>
      </c>
      <c r="P181" s="22">
        <v>-1550</v>
      </c>
      <c r="Q181" s="16">
        <v>5.8064516129032261E-2</v>
      </c>
      <c r="R181" s="16">
        <v>8.1153337876882503E-2</v>
      </c>
    </row>
    <row r="182" spans="1:18" ht="20" x14ac:dyDescent="0.4">
      <c r="A182" s="67" t="s">
        <v>23</v>
      </c>
      <c r="B182" s="23">
        <v>115540</v>
      </c>
      <c r="C182" s="24" t="s">
        <v>20</v>
      </c>
      <c r="D182" s="13">
        <v>230060</v>
      </c>
      <c r="E182" s="13">
        <v>154000</v>
      </c>
      <c r="F182" s="15">
        <v>-242200</v>
      </c>
      <c r="G182" s="41">
        <v>-2270</v>
      </c>
      <c r="H182" s="42">
        <v>0.23297563142566283</v>
      </c>
      <c r="I182" s="18">
        <v>-45880</v>
      </c>
      <c r="J182" s="19">
        <v>0.18943022295623452</v>
      </c>
      <c r="K182" s="20">
        <v>-2700</v>
      </c>
      <c r="L182" s="19">
        <v>0.15925925925925927</v>
      </c>
      <c r="M182" s="19">
        <v>0.10916854945846052</v>
      </c>
      <c r="N182" s="21">
        <v>-37890</v>
      </c>
      <c r="O182" s="16">
        <v>0.15644095788604459</v>
      </c>
      <c r="P182" s="22">
        <v>-2620</v>
      </c>
      <c r="Q182" s="16">
        <v>0.13358778625954199</v>
      </c>
      <c r="R182" s="16">
        <v>0.12646783458489957</v>
      </c>
    </row>
    <row r="183" spans="1:18" ht="20" x14ac:dyDescent="0.4">
      <c r="A183" s="67" t="s">
        <v>24</v>
      </c>
      <c r="B183" s="23">
        <v>230060</v>
      </c>
      <c r="C183" s="24" t="s">
        <v>20</v>
      </c>
      <c r="D183" s="13">
        <v>554230</v>
      </c>
      <c r="E183" s="13">
        <v>336700</v>
      </c>
      <c r="F183" s="15">
        <v>-200000</v>
      </c>
      <c r="G183" s="41">
        <v>-7050</v>
      </c>
      <c r="H183" s="42">
        <v>0.1439933608801772</v>
      </c>
      <c r="I183" s="18">
        <v>-23940</v>
      </c>
      <c r="J183" s="19">
        <v>0.1197</v>
      </c>
      <c r="K183" s="20">
        <v>-7890</v>
      </c>
      <c r="L183" s="19">
        <v>0.10646387832699619</v>
      </c>
      <c r="M183" s="19">
        <v>8.013825313535955E-2</v>
      </c>
      <c r="N183" s="21">
        <v>-23090</v>
      </c>
      <c r="O183" s="16">
        <v>0.11545</v>
      </c>
      <c r="P183" s="22">
        <v>-7860</v>
      </c>
      <c r="Q183" s="16">
        <v>0.10305343511450382</v>
      </c>
      <c r="R183" s="16">
        <v>8.0927661073707191E-2</v>
      </c>
    </row>
    <row r="184" spans="1:18" ht="20.5" thickBot="1" x14ac:dyDescent="0.45">
      <c r="A184" s="68" t="s">
        <v>25</v>
      </c>
      <c r="B184" s="23">
        <v>554230</v>
      </c>
      <c r="C184" s="26" t="s">
        <v>26</v>
      </c>
      <c r="D184" s="25" t="s">
        <v>27</v>
      </c>
      <c r="E184" s="13">
        <v>1397500</v>
      </c>
      <c r="F184" s="15">
        <v>-192400</v>
      </c>
      <c r="G184" s="41">
        <v>-27080</v>
      </c>
      <c r="H184" s="42">
        <v>3.1284714672132861E-2</v>
      </c>
      <c r="I184" s="18">
        <v>-4680</v>
      </c>
      <c r="J184" s="19">
        <v>2.4324324324324326E-2</v>
      </c>
      <c r="K184" s="20">
        <v>-27740</v>
      </c>
      <c r="L184" s="19">
        <v>2.3792357606344627E-2</v>
      </c>
      <c r="M184" s="19">
        <v>3.1284714672132861E-2</v>
      </c>
      <c r="N184" s="21">
        <v>-4710</v>
      </c>
      <c r="O184" s="16">
        <v>2.4480249480249482E-2</v>
      </c>
      <c r="P184" s="22">
        <v>-27740</v>
      </c>
      <c r="Q184" s="16">
        <v>2.3792357606344627E-2</v>
      </c>
      <c r="R184" s="16">
        <v>3.1284714672132861E-2</v>
      </c>
    </row>
    <row r="185" spans="1:18" ht="25" thickTop="1" thickBot="1" x14ac:dyDescent="0.55000000000000004">
      <c r="A185" s="69" t="s">
        <v>28</v>
      </c>
      <c r="B185" s="27"/>
      <c r="C185" s="27"/>
      <c r="D185" s="27"/>
      <c r="E185" s="28">
        <v>87900</v>
      </c>
      <c r="F185" s="30">
        <v>-1024200</v>
      </c>
      <c r="G185" s="30">
        <v>-1430</v>
      </c>
      <c r="H185" s="43">
        <v>0.10931752424086405</v>
      </c>
      <c r="I185" s="33">
        <v>-99440</v>
      </c>
      <c r="J185" s="34">
        <v>9.7090412028900605E-2</v>
      </c>
      <c r="K185" s="35">
        <v>-1570</v>
      </c>
      <c r="L185" s="34">
        <v>8.9171974522292988E-2</v>
      </c>
      <c r="M185" s="34">
        <v>7.2312431314434142E-2</v>
      </c>
      <c r="N185" s="36">
        <v>-82500</v>
      </c>
      <c r="O185" s="31">
        <v>8.0550673696543645E-2</v>
      </c>
      <c r="P185" s="37">
        <v>-1550</v>
      </c>
      <c r="Q185" s="31">
        <v>7.7419354838709681E-2</v>
      </c>
      <c r="R185" s="31">
        <v>8.1316924258774737E-2</v>
      </c>
    </row>
    <row r="186" spans="1:18" ht="20.5" thickTop="1" x14ac:dyDescent="0.4">
      <c r="A186" s="70" t="s">
        <v>29</v>
      </c>
      <c r="B186" s="38" t="s">
        <v>18</v>
      </c>
      <c r="C186" s="39"/>
      <c r="D186" s="13">
        <v>66980</v>
      </c>
      <c r="E186" s="13">
        <v>33900</v>
      </c>
      <c r="F186" s="41">
        <v>-183000</v>
      </c>
      <c r="G186" s="41">
        <v>-430</v>
      </c>
      <c r="H186" s="42">
        <v>7.2524441647910456E-2</v>
      </c>
      <c r="I186" s="18">
        <v>-7220</v>
      </c>
      <c r="J186" s="19">
        <v>3.9453551912568309E-2</v>
      </c>
      <c r="K186" s="20">
        <v>-450</v>
      </c>
      <c r="L186" s="19">
        <v>4.4444444444444446E-2</v>
      </c>
      <c r="M186" s="19">
        <v>6.7080838353666628E-2</v>
      </c>
      <c r="N186" s="21">
        <v>-4310</v>
      </c>
      <c r="O186" s="16">
        <v>2.3551912568306011E-2</v>
      </c>
      <c r="P186" s="22">
        <v>-440</v>
      </c>
      <c r="Q186" s="16">
        <v>2.2727272727272728E-2</v>
      </c>
      <c r="R186" s="16">
        <v>7.2004163662302556E-2</v>
      </c>
    </row>
    <row r="188" spans="1:18" ht="27" x14ac:dyDescent="0.5">
      <c r="A188" s="4" t="s">
        <v>101</v>
      </c>
      <c r="B188" s="5"/>
      <c r="C188" s="5"/>
      <c r="D188" s="5"/>
      <c r="E188" s="5"/>
      <c r="F188" s="6"/>
      <c r="G188" s="6"/>
      <c r="H188" s="6"/>
      <c r="I188" s="7"/>
      <c r="J188" s="8"/>
      <c r="K188" s="8"/>
      <c r="L188" s="8"/>
      <c r="M188" s="8"/>
      <c r="N188" s="9"/>
      <c r="O188" s="9"/>
      <c r="P188" s="9"/>
      <c r="Q188" s="9"/>
      <c r="R188" s="9"/>
    </row>
    <row r="189" spans="1:18" ht="22.5" customHeight="1" x14ac:dyDescent="0.35">
      <c r="A189" s="59" t="s">
        <v>2</v>
      </c>
      <c r="B189" s="59"/>
      <c r="C189" s="59"/>
      <c r="D189" s="59"/>
      <c r="E189" s="59"/>
      <c r="F189" s="60" t="s">
        <v>3</v>
      </c>
      <c r="G189" s="59"/>
      <c r="H189" s="61"/>
      <c r="I189" s="62" t="s">
        <v>4</v>
      </c>
      <c r="J189" s="59"/>
      <c r="K189" s="59"/>
      <c r="L189" s="59"/>
      <c r="M189" s="59"/>
      <c r="N189" s="59" t="s">
        <v>5</v>
      </c>
      <c r="O189" s="59"/>
      <c r="P189" s="59"/>
      <c r="Q189" s="59"/>
      <c r="R189" s="59"/>
    </row>
    <row r="190" spans="1:18" ht="20" customHeight="1" x14ac:dyDescent="0.4">
      <c r="A190" s="10" t="s">
        <v>2</v>
      </c>
      <c r="B190" s="63" t="s">
        <v>6</v>
      </c>
      <c r="C190" s="63"/>
      <c r="D190" s="63"/>
      <c r="E190" s="58" t="s">
        <v>7</v>
      </c>
      <c r="F190" s="64" t="s">
        <v>8</v>
      </c>
      <c r="G190" s="58" t="s">
        <v>9</v>
      </c>
      <c r="H190" s="65" t="s">
        <v>10</v>
      </c>
      <c r="I190" s="58" t="s">
        <v>11</v>
      </c>
      <c r="J190" s="58" t="s">
        <v>12</v>
      </c>
      <c r="K190" s="58" t="s">
        <v>13</v>
      </c>
      <c r="L190" s="58" t="s">
        <v>14</v>
      </c>
      <c r="M190" s="58" t="s">
        <v>15</v>
      </c>
      <c r="N190" s="58" t="s">
        <v>11</v>
      </c>
      <c r="O190" s="58" t="s">
        <v>12</v>
      </c>
      <c r="P190" s="58" t="s">
        <v>13</v>
      </c>
      <c r="Q190" s="58" t="s">
        <v>14</v>
      </c>
      <c r="R190" s="58" t="s">
        <v>15</v>
      </c>
    </row>
    <row r="191" spans="1:18" ht="20" x14ac:dyDescent="0.35">
      <c r="A191" s="11" t="s">
        <v>16</v>
      </c>
      <c r="B191" s="63"/>
      <c r="C191" s="63"/>
      <c r="D191" s="63"/>
      <c r="E191" s="58"/>
      <c r="F191" s="64"/>
      <c r="G191" s="58"/>
      <c r="H191" s="65"/>
      <c r="I191" s="58"/>
      <c r="J191" s="58"/>
      <c r="K191" s="58"/>
      <c r="L191" s="58"/>
      <c r="M191" s="58"/>
      <c r="N191" s="58"/>
      <c r="O191" s="58"/>
      <c r="P191" s="58"/>
      <c r="Q191" s="58"/>
      <c r="R191" s="58"/>
    </row>
    <row r="192" spans="1:18" ht="20" x14ac:dyDescent="0.4">
      <c r="A192" s="66" t="s">
        <v>17</v>
      </c>
      <c r="B192" s="12" t="s">
        <v>18</v>
      </c>
      <c r="C192" s="12"/>
      <c r="D192" s="13">
        <v>21910</v>
      </c>
      <c r="E192" s="13">
        <v>12000</v>
      </c>
      <c r="F192" s="15">
        <v>-9300</v>
      </c>
      <c r="G192" s="41">
        <v>-70</v>
      </c>
      <c r="H192" s="42">
        <v>7.3931545285075076E-2</v>
      </c>
      <c r="I192" s="18">
        <v>0</v>
      </c>
      <c r="J192" s="19">
        <v>0</v>
      </c>
      <c r="K192" s="20">
        <v>-70</v>
      </c>
      <c r="L192" s="19">
        <v>0</v>
      </c>
      <c r="M192" s="19">
        <v>7.3931545285075076E-2</v>
      </c>
      <c r="N192" s="21">
        <v>0</v>
      </c>
      <c r="O192" s="16">
        <v>0</v>
      </c>
      <c r="P192" s="22">
        <v>-70</v>
      </c>
      <c r="Q192" s="16">
        <v>0</v>
      </c>
      <c r="R192" s="16">
        <v>7.3931545252389319E-2</v>
      </c>
    </row>
    <row r="193" spans="1:18" ht="20" x14ac:dyDescent="0.4">
      <c r="A193" s="67" t="s">
        <v>19</v>
      </c>
      <c r="B193" s="23">
        <v>21910</v>
      </c>
      <c r="C193" s="24" t="s">
        <v>20</v>
      </c>
      <c r="D193" s="13">
        <v>40440</v>
      </c>
      <c r="E193" s="13">
        <v>29600</v>
      </c>
      <c r="F193" s="15">
        <v>-45500</v>
      </c>
      <c r="G193" s="41">
        <v>-290</v>
      </c>
      <c r="H193" s="42">
        <v>3.3956087740025245E-2</v>
      </c>
      <c r="I193" s="18">
        <v>0</v>
      </c>
      <c r="J193" s="19">
        <v>0</v>
      </c>
      <c r="K193" s="20">
        <v>-290</v>
      </c>
      <c r="L193" s="19">
        <v>0</v>
      </c>
      <c r="M193" s="19">
        <v>3.3956087740025245E-2</v>
      </c>
      <c r="N193" s="21">
        <v>0</v>
      </c>
      <c r="O193" s="16">
        <v>0</v>
      </c>
      <c r="P193" s="22">
        <v>-290</v>
      </c>
      <c r="Q193" s="16">
        <v>0</v>
      </c>
      <c r="R193" s="16">
        <v>3.3956087747375054E-2</v>
      </c>
    </row>
    <row r="194" spans="1:18" ht="20" x14ac:dyDescent="0.4">
      <c r="A194" s="67" t="s">
        <v>21</v>
      </c>
      <c r="B194" s="23">
        <v>40440</v>
      </c>
      <c r="C194" s="24" t="s">
        <v>20</v>
      </c>
      <c r="D194" s="13">
        <v>63230</v>
      </c>
      <c r="E194" s="13">
        <v>49900</v>
      </c>
      <c r="F194" s="15">
        <v>-113200</v>
      </c>
      <c r="G194" s="41">
        <v>-670</v>
      </c>
      <c r="H194" s="42">
        <v>5.9773640381119285E-2</v>
      </c>
      <c r="I194" s="18">
        <v>0</v>
      </c>
      <c r="J194" s="19">
        <v>0</v>
      </c>
      <c r="K194" s="20">
        <v>-670</v>
      </c>
      <c r="L194" s="19">
        <v>0</v>
      </c>
      <c r="M194" s="19">
        <v>5.9773640381119285E-2</v>
      </c>
      <c r="N194" s="21">
        <v>-120</v>
      </c>
      <c r="O194" s="16">
        <v>1.0600706713780918E-3</v>
      </c>
      <c r="P194" s="22">
        <v>-670</v>
      </c>
      <c r="Q194" s="16">
        <v>0</v>
      </c>
      <c r="R194" s="16">
        <v>5.97736404266574E-2</v>
      </c>
    </row>
    <row r="195" spans="1:18" ht="20" x14ac:dyDescent="0.4">
      <c r="A195" s="67" t="s">
        <v>22</v>
      </c>
      <c r="B195" s="23">
        <v>63230</v>
      </c>
      <c r="C195" s="24" t="s">
        <v>20</v>
      </c>
      <c r="D195" s="13">
        <v>94400</v>
      </c>
      <c r="E195" s="13">
        <v>77400</v>
      </c>
      <c r="F195" s="15">
        <v>-191500</v>
      </c>
      <c r="G195" s="41">
        <v>-1220</v>
      </c>
      <c r="H195" s="42">
        <v>8.9526396026615246E-2</v>
      </c>
      <c r="I195" s="18">
        <v>-8890</v>
      </c>
      <c r="J195" s="19">
        <v>4.6422976501305481E-2</v>
      </c>
      <c r="K195" s="20">
        <v>-1280</v>
      </c>
      <c r="L195" s="19">
        <v>4.6875E-2</v>
      </c>
      <c r="M195" s="19">
        <v>5.1862180440284393E-2</v>
      </c>
      <c r="N195" s="21">
        <v>-4290</v>
      </c>
      <c r="O195" s="16">
        <v>2.2402088772845954E-2</v>
      </c>
      <c r="P195" s="22">
        <v>-1250</v>
      </c>
      <c r="Q195" s="16">
        <v>2.4E-2</v>
      </c>
      <c r="R195" s="16">
        <v>5.4238512165631948E-2</v>
      </c>
    </row>
    <row r="196" spans="1:18" ht="20" x14ac:dyDescent="0.4">
      <c r="A196" s="67" t="s">
        <v>23</v>
      </c>
      <c r="B196" s="23">
        <v>94400</v>
      </c>
      <c r="C196" s="24" t="s">
        <v>20</v>
      </c>
      <c r="D196" s="13">
        <v>182550</v>
      </c>
      <c r="E196" s="13">
        <v>125400</v>
      </c>
      <c r="F196" s="15">
        <v>-253500</v>
      </c>
      <c r="G196" s="41">
        <v>-2160</v>
      </c>
      <c r="H196" s="42">
        <v>9.4461360083516757E-2</v>
      </c>
      <c r="I196" s="18">
        <v>-13430</v>
      </c>
      <c r="J196" s="19">
        <v>5.2978303747534518E-2</v>
      </c>
      <c r="K196" s="20">
        <v>-2270</v>
      </c>
      <c r="L196" s="19">
        <v>4.8458149779735685E-2</v>
      </c>
      <c r="M196" s="19">
        <v>6.9959662751614082E-2</v>
      </c>
      <c r="N196" s="21">
        <v>-8380</v>
      </c>
      <c r="O196" s="16">
        <v>3.3057199211045364E-2</v>
      </c>
      <c r="P196" s="22">
        <v>-2230</v>
      </c>
      <c r="Q196" s="16">
        <v>3.1390134529147982E-2</v>
      </c>
      <c r="R196" s="16">
        <v>7.1933642854801624E-2</v>
      </c>
    </row>
    <row r="197" spans="1:18" ht="20" x14ac:dyDescent="0.4">
      <c r="A197" s="67" t="s">
        <v>24</v>
      </c>
      <c r="B197" s="23">
        <v>182550</v>
      </c>
      <c r="C197" s="24" t="s">
        <v>20</v>
      </c>
      <c r="D197" s="13">
        <v>484120</v>
      </c>
      <c r="E197" s="13">
        <v>274500</v>
      </c>
      <c r="F197" s="15">
        <v>-211400</v>
      </c>
      <c r="G197" s="41">
        <v>-6740</v>
      </c>
      <c r="H197" s="42">
        <v>0.13456334086456165</v>
      </c>
      <c r="I197" s="18">
        <v>-18980</v>
      </c>
      <c r="J197" s="19">
        <v>8.9782403027436133E-2</v>
      </c>
      <c r="K197" s="20">
        <v>-7350</v>
      </c>
      <c r="L197" s="19">
        <v>8.2993197278911565E-2</v>
      </c>
      <c r="M197" s="19">
        <v>6.4242593291342576E-2</v>
      </c>
      <c r="N197" s="21">
        <v>-17270</v>
      </c>
      <c r="O197" s="16">
        <v>8.1693472090823088E-2</v>
      </c>
      <c r="P197" s="22">
        <v>-7290</v>
      </c>
      <c r="Q197" s="16">
        <v>7.5445816186556922E-2</v>
      </c>
      <c r="R197" s="16">
        <v>6.4242593291342576E-2</v>
      </c>
    </row>
    <row r="198" spans="1:18" ht="20.5" thickBot="1" x14ac:dyDescent="0.45">
      <c r="A198" s="68" t="s">
        <v>25</v>
      </c>
      <c r="B198" s="23">
        <v>484120</v>
      </c>
      <c r="C198" s="26" t="s">
        <v>26</v>
      </c>
      <c r="D198" s="25" t="s">
        <v>27</v>
      </c>
      <c r="E198" s="13">
        <v>1493800</v>
      </c>
      <c r="F198" s="15">
        <v>-290100</v>
      </c>
      <c r="G198" s="41">
        <v>-37380</v>
      </c>
      <c r="H198" s="42">
        <v>2.9704458519909733E-2</v>
      </c>
      <c r="I198" s="18">
        <v>-3280</v>
      </c>
      <c r="J198" s="19">
        <v>1.1306446053085143E-2</v>
      </c>
      <c r="K198" s="20">
        <v>-37800</v>
      </c>
      <c r="L198" s="19">
        <v>1.1111111111111112E-2</v>
      </c>
      <c r="M198" s="19">
        <v>2.9704458519909733E-2</v>
      </c>
      <c r="N198" s="21">
        <v>-3230</v>
      </c>
      <c r="O198" s="16">
        <v>1.1134091692519821E-2</v>
      </c>
      <c r="P198" s="22">
        <v>-37800</v>
      </c>
      <c r="Q198" s="16">
        <v>1.1111111111111112E-2</v>
      </c>
      <c r="R198" s="16">
        <v>2.9704458519909733E-2</v>
      </c>
    </row>
    <row r="199" spans="1:18" ht="25" thickTop="1" thickBot="1" x14ac:dyDescent="0.55000000000000004">
      <c r="A199" s="69" t="s">
        <v>28</v>
      </c>
      <c r="B199" s="27"/>
      <c r="C199" s="27"/>
      <c r="D199" s="27"/>
      <c r="E199" s="28">
        <v>78700</v>
      </c>
      <c r="F199" s="30">
        <v>-1114500</v>
      </c>
      <c r="G199" s="30">
        <v>-1420</v>
      </c>
      <c r="H199" s="43">
        <v>7.0556298968541403E-2</v>
      </c>
      <c r="I199" s="33">
        <v>-44580</v>
      </c>
      <c r="J199" s="34">
        <v>0.04</v>
      </c>
      <c r="K199" s="35">
        <v>-1480</v>
      </c>
      <c r="L199" s="34">
        <v>4.0540540540540543E-2</v>
      </c>
      <c r="M199" s="34">
        <v>5.6590798852591391E-2</v>
      </c>
      <c r="N199" s="36">
        <v>-33290</v>
      </c>
      <c r="O199" s="31">
        <v>2.9869896814715118E-2</v>
      </c>
      <c r="P199" s="37">
        <v>-1460</v>
      </c>
      <c r="Q199" s="31">
        <v>2.7397260273972601E-2</v>
      </c>
      <c r="R199" s="31">
        <v>5.7358700660365344E-2</v>
      </c>
    </row>
    <row r="200" spans="1:18" ht="20.5" thickTop="1" x14ac:dyDescent="0.4">
      <c r="A200" s="70" t="s">
        <v>29</v>
      </c>
      <c r="B200" s="38" t="s">
        <v>18</v>
      </c>
      <c r="C200" s="39"/>
      <c r="D200" s="13">
        <v>63230</v>
      </c>
      <c r="E200" s="13">
        <v>31600</v>
      </c>
      <c r="F200" s="41">
        <v>-167900</v>
      </c>
      <c r="G200" s="41">
        <v>-360</v>
      </c>
      <c r="H200" s="42">
        <v>5.538543456373704E-2</v>
      </c>
      <c r="I200" s="18">
        <v>0</v>
      </c>
      <c r="J200" s="19">
        <v>0</v>
      </c>
      <c r="K200" s="20">
        <v>-360</v>
      </c>
      <c r="L200" s="19">
        <v>0</v>
      </c>
      <c r="M200" s="19">
        <v>5.538543456373704E-2</v>
      </c>
      <c r="N200" s="21">
        <v>-120</v>
      </c>
      <c r="O200" s="16">
        <v>7.1471113758189394E-4</v>
      </c>
      <c r="P200" s="22">
        <v>-360</v>
      </c>
      <c r="Q200" s="16">
        <v>0</v>
      </c>
      <c r="R200" s="16">
        <v>5.5385434574768223E-2</v>
      </c>
    </row>
    <row r="202" spans="1:18" ht="27" x14ac:dyDescent="0.5">
      <c r="A202" s="4" t="s">
        <v>102</v>
      </c>
      <c r="B202" s="5"/>
      <c r="C202" s="5"/>
      <c r="D202" s="5"/>
      <c r="E202" s="5"/>
      <c r="F202" s="6"/>
      <c r="G202" s="6"/>
      <c r="H202" s="6"/>
      <c r="I202" s="7"/>
      <c r="J202" s="8"/>
      <c r="K202" s="8"/>
      <c r="L202" s="8"/>
      <c r="M202" s="8"/>
      <c r="N202" s="9"/>
      <c r="O202" s="9"/>
      <c r="P202" s="9"/>
      <c r="Q202" s="9"/>
      <c r="R202" s="9"/>
    </row>
    <row r="203" spans="1:18" ht="22.5" customHeight="1" x14ac:dyDescent="0.35">
      <c r="A203" s="59" t="s">
        <v>2</v>
      </c>
      <c r="B203" s="59"/>
      <c r="C203" s="59"/>
      <c r="D203" s="59"/>
      <c r="E203" s="59"/>
      <c r="F203" s="60" t="s">
        <v>3</v>
      </c>
      <c r="G203" s="59"/>
      <c r="H203" s="61"/>
      <c r="I203" s="62" t="s">
        <v>4</v>
      </c>
      <c r="J203" s="59"/>
      <c r="K203" s="59"/>
      <c r="L203" s="59"/>
      <c r="M203" s="59"/>
      <c r="N203" s="59" t="s">
        <v>5</v>
      </c>
      <c r="O203" s="59"/>
      <c r="P203" s="59"/>
      <c r="Q203" s="59"/>
      <c r="R203" s="59"/>
    </row>
    <row r="204" spans="1:18" ht="20" customHeight="1" x14ac:dyDescent="0.4">
      <c r="A204" s="10" t="s">
        <v>2</v>
      </c>
      <c r="B204" s="63" t="s">
        <v>6</v>
      </c>
      <c r="C204" s="63"/>
      <c r="D204" s="63"/>
      <c r="E204" s="58" t="s">
        <v>7</v>
      </c>
      <c r="F204" s="64" t="s">
        <v>8</v>
      </c>
      <c r="G204" s="58" t="s">
        <v>9</v>
      </c>
      <c r="H204" s="65" t="s">
        <v>10</v>
      </c>
      <c r="I204" s="58" t="s">
        <v>11</v>
      </c>
      <c r="J204" s="58" t="s">
        <v>12</v>
      </c>
      <c r="K204" s="58" t="s">
        <v>13</v>
      </c>
      <c r="L204" s="58" t="s">
        <v>14</v>
      </c>
      <c r="M204" s="58" t="s">
        <v>15</v>
      </c>
      <c r="N204" s="58" t="s">
        <v>11</v>
      </c>
      <c r="O204" s="58" t="s">
        <v>12</v>
      </c>
      <c r="P204" s="58" t="s">
        <v>13</v>
      </c>
      <c r="Q204" s="58" t="s">
        <v>14</v>
      </c>
      <c r="R204" s="58" t="s">
        <v>15</v>
      </c>
    </row>
    <row r="205" spans="1:18" ht="20" x14ac:dyDescent="0.35">
      <c r="A205" s="11" t="s">
        <v>16</v>
      </c>
      <c r="B205" s="63"/>
      <c r="C205" s="63"/>
      <c r="D205" s="63"/>
      <c r="E205" s="58"/>
      <c r="F205" s="64"/>
      <c r="G205" s="58"/>
      <c r="H205" s="65"/>
      <c r="I205" s="58"/>
      <c r="J205" s="58"/>
      <c r="K205" s="58"/>
      <c r="L205" s="58"/>
      <c r="M205" s="58"/>
      <c r="N205" s="58"/>
      <c r="O205" s="58"/>
      <c r="P205" s="58"/>
      <c r="Q205" s="58"/>
      <c r="R205" s="58"/>
    </row>
    <row r="206" spans="1:18" ht="20" x14ac:dyDescent="0.4">
      <c r="A206" s="66" t="s">
        <v>17</v>
      </c>
      <c r="B206" s="12" t="s">
        <v>18</v>
      </c>
      <c r="C206" s="12"/>
      <c r="D206" s="13">
        <v>26880</v>
      </c>
      <c r="E206" s="13">
        <v>15800</v>
      </c>
      <c r="F206" s="15">
        <v>-138400</v>
      </c>
      <c r="G206" s="41">
        <v>-120</v>
      </c>
      <c r="H206" s="42">
        <v>2.9241600530972946E-2</v>
      </c>
      <c r="I206" s="18">
        <v>0</v>
      </c>
      <c r="J206" s="19">
        <v>0</v>
      </c>
      <c r="K206" s="20">
        <v>-120</v>
      </c>
      <c r="L206" s="19">
        <v>0</v>
      </c>
      <c r="M206" s="19">
        <v>2.9241600530972946E-2</v>
      </c>
      <c r="N206" s="21">
        <v>0</v>
      </c>
      <c r="O206" s="16">
        <v>0</v>
      </c>
      <c r="P206" s="22">
        <v>-120</v>
      </c>
      <c r="Q206" s="16">
        <v>0</v>
      </c>
      <c r="R206" s="16">
        <v>2.9241600545617755E-2</v>
      </c>
    </row>
    <row r="207" spans="1:18" ht="20" x14ac:dyDescent="0.4">
      <c r="A207" s="67" t="s">
        <v>19</v>
      </c>
      <c r="B207" s="23">
        <v>26880</v>
      </c>
      <c r="C207" s="24" t="s">
        <v>20</v>
      </c>
      <c r="D207" s="13">
        <v>46230</v>
      </c>
      <c r="E207" s="13">
        <v>36100</v>
      </c>
      <c r="F207" s="15">
        <v>-535700</v>
      </c>
      <c r="G207" s="41">
        <v>-460</v>
      </c>
      <c r="H207" s="42">
        <v>4.8276873310880139E-2</v>
      </c>
      <c r="I207" s="18">
        <v>-1260</v>
      </c>
      <c r="J207" s="19">
        <v>2.3520627216725778E-3</v>
      </c>
      <c r="K207" s="20">
        <v>-460</v>
      </c>
      <c r="L207" s="19">
        <v>0</v>
      </c>
      <c r="M207" s="19">
        <v>4.8276873310880139E-2</v>
      </c>
      <c r="N207" s="21">
        <v>-790</v>
      </c>
      <c r="O207" s="16">
        <v>1.4747059921597909E-3</v>
      </c>
      <c r="P207" s="22">
        <v>-460</v>
      </c>
      <c r="Q207" s="16">
        <v>0</v>
      </c>
      <c r="R207" s="16">
        <v>4.6748116327601306E-2</v>
      </c>
    </row>
    <row r="208" spans="1:18" ht="20" x14ac:dyDescent="0.4">
      <c r="A208" s="67" t="s">
        <v>21</v>
      </c>
      <c r="B208" s="23">
        <v>46230</v>
      </c>
      <c r="C208" s="24" t="s">
        <v>20</v>
      </c>
      <c r="D208" s="13">
        <v>73810</v>
      </c>
      <c r="E208" s="13">
        <v>59700</v>
      </c>
      <c r="F208" s="15">
        <v>-1031300</v>
      </c>
      <c r="G208" s="41">
        <v>-880</v>
      </c>
      <c r="H208" s="42">
        <v>0.10588562682133512</v>
      </c>
      <c r="I208" s="18">
        <v>-24060</v>
      </c>
      <c r="J208" s="19">
        <v>2.3329777950159992E-2</v>
      </c>
      <c r="K208" s="20">
        <v>-900</v>
      </c>
      <c r="L208" s="19">
        <v>2.2222222222222223E-2</v>
      </c>
      <c r="M208" s="19">
        <v>8.4858720307043153E-2</v>
      </c>
      <c r="N208" s="21">
        <v>-2920</v>
      </c>
      <c r="O208" s="16">
        <v>2.8313778725879957E-3</v>
      </c>
      <c r="P208" s="22">
        <v>-880</v>
      </c>
      <c r="Q208" s="16">
        <v>0</v>
      </c>
      <c r="R208" s="16">
        <v>0.10398137123172482</v>
      </c>
    </row>
    <row r="209" spans="1:18" ht="20" x14ac:dyDescent="0.4">
      <c r="A209" s="67" t="s">
        <v>22</v>
      </c>
      <c r="B209" s="23">
        <v>73810</v>
      </c>
      <c r="C209" s="24" t="s">
        <v>20</v>
      </c>
      <c r="D209" s="13">
        <v>123200</v>
      </c>
      <c r="E209" s="13">
        <v>94900</v>
      </c>
      <c r="F209" s="15">
        <v>-1751800</v>
      </c>
      <c r="G209" s="41">
        <v>-1500</v>
      </c>
      <c r="H209" s="42">
        <v>0.11031363251625992</v>
      </c>
      <c r="I209" s="18">
        <v>-76590</v>
      </c>
      <c r="J209" s="19">
        <v>4.3720744377212011E-2</v>
      </c>
      <c r="K209" s="20">
        <v>-1570</v>
      </c>
      <c r="L209" s="19">
        <v>4.4585987261146494E-2</v>
      </c>
      <c r="M209" s="19">
        <v>6.9238599992605537E-2</v>
      </c>
      <c r="N209" s="21">
        <v>-9810</v>
      </c>
      <c r="O209" s="16">
        <v>5.59995433268638E-3</v>
      </c>
      <c r="P209" s="22">
        <v>-1510</v>
      </c>
      <c r="Q209" s="16">
        <v>6.6225165562913907E-3</v>
      </c>
      <c r="R209" s="16">
        <v>0.10304634180571974</v>
      </c>
    </row>
    <row r="210" spans="1:18" ht="20" x14ac:dyDescent="0.4">
      <c r="A210" s="67" t="s">
        <v>23</v>
      </c>
      <c r="B210" s="23">
        <v>123200</v>
      </c>
      <c r="C210" s="24" t="s">
        <v>20</v>
      </c>
      <c r="D210" s="13">
        <v>262750</v>
      </c>
      <c r="E210" s="13">
        <v>172100</v>
      </c>
      <c r="F210" s="15">
        <v>-2258500</v>
      </c>
      <c r="G210" s="41">
        <v>-2560</v>
      </c>
      <c r="H210" s="42">
        <v>0.17557650557768203</v>
      </c>
      <c r="I210" s="18">
        <v>-120330</v>
      </c>
      <c r="J210" s="19">
        <v>5.3278724817356654E-2</v>
      </c>
      <c r="K210" s="20">
        <v>-2700</v>
      </c>
      <c r="L210" s="19">
        <v>5.185185185185185E-2</v>
      </c>
      <c r="M210" s="19">
        <v>0.14495212060044987</v>
      </c>
      <c r="N210" s="21">
        <v>-42090</v>
      </c>
      <c r="O210" s="16">
        <v>1.8636263006420191E-2</v>
      </c>
      <c r="P210" s="22">
        <v>-2610</v>
      </c>
      <c r="Q210" s="16">
        <v>1.9157088122605363E-2</v>
      </c>
      <c r="R210" s="16">
        <v>0.16432098820874314</v>
      </c>
    </row>
    <row r="211" spans="1:18" ht="20" x14ac:dyDescent="0.4">
      <c r="A211" s="67" t="s">
        <v>24</v>
      </c>
      <c r="B211" s="23">
        <v>262750</v>
      </c>
      <c r="C211" s="24" t="s">
        <v>20</v>
      </c>
      <c r="D211" s="13">
        <v>672640</v>
      </c>
      <c r="E211" s="13">
        <v>405700</v>
      </c>
      <c r="F211" s="15">
        <v>-2501300</v>
      </c>
      <c r="G211" s="41">
        <v>-10670</v>
      </c>
      <c r="H211" s="42">
        <v>5.3883213210486079E-2</v>
      </c>
      <c r="I211" s="18">
        <v>-53960</v>
      </c>
      <c r="J211" s="19">
        <v>2.1572782153280293E-2</v>
      </c>
      <c r="K211" s="20">
        <v>-10900</v>
      </c>
      <c r="L211" s="19">
        <v>2.1100917431192662E-2</v>
      </c>
      <c r="M211" s="19">
        <v>4.2830842916146326E-2</v>
      </c>
      <c r="N211" s="21">
        <v>-43820</v>
      </c>
      <c r="O211" s="16">
        <v>1.7518890177107903E-2</v>
      </c>
      <c r="P211" s="22">
        <v>-10860</v>
      </c>
      <c r="Q211" s="16">
        <v>1.7495395948434623E-2</v>
      </c>
      <c r="R211" s="16">
        <v>4.3446105704630381E-2</v>
      </c>
    </row>
    <row r="212" spans="1:18" ht="20.5" thickBot="1" x14ac:dyDescent="0.45">
      <c r="A212" s="68" t="s">
        <v>25</v>
      </c>
      <c r="B212" s="23">
        <v>672640</v>
      </c>
      <c r="C212" s="26" t="s">
        <v>26</v>
      </c>
      <c r="D212" s="25" t="s">
        <v>27</v>
      </c>
      <c r="E212" s="13">
        <v>2822600</v>
      </c>
      <c r="F212" s="15">
        <v>-2825300</v>
      </c>
      <c r="G212" s="41">
        <v>-48340</v>
      </c>
      <c r="H212" s="42">
        <v>9.1747338667548996E-3</v>
      </c>
      <c r="I212" s="18">
        <v>-6000</v>
      </c>
      <c r="J212" s="19">
        <v>2.1236682830141932E-3</v>
      </c>
      <c r="K212" s="20">
        <v>-48440</v>
      </c>
      <c r="L212" s="19">
        <v>2.0644095788604458E-3</v>
      </c>
      <c r="M212" s="19">
        <v>9.1747338667548996E-3</v>
      </c>
      <c r="N212" s="21">
        <v>-6010</v>
      </c>
      <c r="O212" s="16">
        <v>2.1272077301525503E-3</v>
      </c>
      <c r="P212" s="22">
        <v>-48440</v>
      </c>
      <c r="Q212" s="16">
        <v>2.0644095788604458E-3</v>
      </c>
      <c r="R212" s="16">
        <v>9.1747338661270529E-3</v>
      </c>
    </row>
    <row r="213" spans="1:18" ht="25" thickTop="1" thickBot="1" x14ac:dyDescent="0.55000000000000004">
      <c r="A213" s="69" t="s">
        <v>28</v>
      </c>
      <c r="B213" s="27"/>
      <c r="C213" s="27"/>
      <c r="D213" s="27"/>
      <c r="E213" s="28">
        <v>110800</v>
      </c>
      <c r="F213" s="30">
        <v>-11042600</v>
      </c>
      <c r="G213" s="30">
        <v>-1870</v>
      </c>
      <c r="H213" s="43">
        <v>8.6790567163083976E-2</v>
      </c>
      <c r="I213" s="33">
        <v>-282190</v>
      </c>
      <c r="J213" s="34">
        <v>2.5554670095810771E-2</v>
      </c>
      <c r="K213" s="35">
        <v>-1920</v>
      </c>
      <c r="L213" s="34">
        <v>2.6041666666666668E-2</v>
      </c>
      <c r="M213" s="34">
        <v>6.9447935249543916E-2</v>
      </c>
      <c r="N213" s="36">
        <v>-105450</v>
      </c>
      <c r="O213" s="31">
        <v>9.5493814862441812E-3</v>
      </c>
      <c r="P213" s="37">
        <v>-1890</v>
      </c>
      <c r="Q213" s="31">
        <v>1.0582010582010581E-2</v>
      </c>
      <c r="R213" s="31">
        <v>8.256994706765404E-2</v>
      </c>
    </row>
    <row r="214" spans="1:18" ht="20.5" thickTop="1" x14ac:dyDescent="0.4">
      <c r="A214" s="70" t="s">
        <v>29</v>
      </c>
      <c r="B214" s="38" t="s">
        <v>18</v>
      </c>
      <c r="C214" s="39"/>
      <c r="D214" s="13">
        <v>73810</v>
      </c>
      <c r="E214" s="13">
        <v>37200</v>
      </c>
      <c r="F214" s="41">
        <v>-1705500</v>
      </c>
      <c r="G214" s="41">
        <v>-490</v>
      </c>
      <c r="H214" s="42">
        <v>6.1138818832402811E-2</v>
      </c>
      <c r="I214" s="18">
        <v>-25320</v>
      </c>
      <c r="J214" s="19">
        <v>1.4846086191732629E-2</v>
      </c>
      <c r="K214" s="20">
        <v>-500</v>
      </c>
      <c r="L214" s="19">
        <v>0.02</v>
      </c>
      <c r="M214" s="19">
        <v>5.4129129899219232E-2</v>
      </c>
      <c r="N214" s="21">
        <v>-3710</v>
      </c>
      <c r="O214" s="16">
        <v>2.1753151568454998E-3</v>
      </c>
      <c r="P214" s="22">
        <v>-490</v>
      </c>
      <c r="Q214" s="16">
        <v>0</v>
      </c>
      <c r="R214" s="16">
        <v>5.9994296127625427E-2</v>
      </c>
    </row>
    <row r="216" spans="1:18" ht="27" x14ac:dyDescent="0.5">
      <c r="A216" s="4" t="s">
        <v>103</v>
      </c>
      <c r="B216" s="5"/>
      <c r="C216" s="5"/>
      <c r="D216" s="5"/>
      <c r="E216" s="5"/>
      <c r="F216" s="6"/>
      <c r="G216" s="6"/>
      <c r="H216" s="6"/>
      <c r="I216" s="7"/>
      <c r="J216" s="8"/>
      <c r="K216" s="8"/>
      <c r="L216" s="8"/>
      <c r="M216" s="8"/>
      <c r="N216" s="9"/>
      <c r="O216" s="9"/>
      <c r="P216" s="9"/>
      <c r="Q216" s="9"/>
      <c r="R216" s="9"/>
    </row>
    <row r="217" spans="1:18" ht="22.5" customHeight="1" x14ac:dyDescent="0.35">
      <c r="A217" s="59" t="s">
        <v>2</v>
      </c>
      <c r="B217" s="59"/>
      <c r="C217" s="59"/>
      <c r="D217" s="59"/>
      <c r="E217" s="59"/>
      <c r="F217" s="60" t="s">
        <v>3</v>
      </c>
      <c r="G217" s="59"/>
      <c r="H217" s="61"/>
      <c r="I217" s="62" t="s">
        <v>4</v>
      </c>
      <c r="J217" s="59"/>
      <c r="K217" s="59"/>
      <c r="L217" s="59"/>
      <c r="M217" s="59"/>
      <c r="N217" s="59" t="s">
        <v>5</v>
      </c>
      <c r="O217" s="59"/>
      <c r="P217" s="59"/>
      <c r="Q217" s="59"/>
      <c r="R217" s="59"/>
    </row>
    <row r="218" spans="1:18" ht="20" customHeight="1" x14ac:dyDescent="0.4">
      <c r="A218" s="10" t="s">
        <v>2</v>
      </c>
      <c r="B218" s="63" t="s">
        <v>6</v>
      </c>
      <c r="C218" s="63"/>
      <c r="D218" s="63"/>
      <c r="E218" s="58" t="s">
        <v>7</v>
      </c>
      <c r="F218" s="64" t="s">
        <v>8</v>
      </c>
      <c r="G218" s="58" t="s">
        <v>9</v>
      </c>
      <c r="H218" s="65" t="s">
        <v>10</v>
      </c>
      <c r="I218" s="58" t="s">
        <v>11</v>
      </c>
      <c r="J218" s="58" t="s">
        <v>12</v>
      </c>
      <c r="K218" s="58" t="s">
        <v>13</v>
      </c>
      <c r="L218" s="58" t="s">
        <v>14</v>
      </c>
      <c r="M218" s="58" t="s">
        <v>15</v>
      </c>
      <c r="N218" s="58" t="s">
        <v>11</v>
      </c>
      <c r="O218" s="58" t="s">
        <v>12</v>
      </c>
      <c r="P218" s="58" t="s">
        <v>13</v>
      </c>
      <c r="Q218" s="58" t="s">
        <v>14</v>
      </c>
      <c r="R218" s="58" t="s">
        <v>15</v>
      </c>
    </row>
    <row r="219" spans="1:18" ht="20" x14ac:dyDescent="0.35">
      <c r="A219" s="11" t="s">
        <v>16</v>
      </c>
      <c r="B219" s="63"/>
      <c r="C219" s="63"/>
      <c r="D219" s="63"/>
      <c r="E219" s="58"/>
      <c r="F219" s="64"/>
      <c r="G219" s="58"/>
      <c r="H219" s="65"/>
      <c r="I219" s="58"/>
      <c r="J219" s="58"/>
      <c r="K219" s="58"/>
      <c r="L219" s="58"/>
      <c r="M219" s="58"/>
      <c r="N219" s="58"/>
      <c r="O219" s="58"/>
      <c r="P219" s="58"/>
      <c r="Q219" s="58"/>
      <c r="R219" s="58"/>
    </row>
    <row r="220" spans="1:18" ht="20" x14ac:dyDescent="0.4">
      <c r="A220" s="66" t="s">
        <v>17</v>
      </c>
      <c r="B220" s="12" t="s">
        <v>18</v>
      </c>
      <c r="C220" s="12"/>
      <c r="D220" s="13">
        <v>24730</v>
      </c>
      <c r="E220" s="13">
        <v>14700</v>
      </c>
      <c r="F220" s="15">
        <v>-52500</v>
      </c>
      <c r="G220" s="41">
        <v>-80</v>
      </c>
      <c r="H220" s="42">
        <v>5.3613902146181752E-2</v>
      </c>
      <c r="I220" s="18">
        <v>0</v>
      </c>
      <c r="J220" s="19">
        <v>0</v>
      </c>
      <c r="K220" s="20">
        <v>-80</v>
      </c>
      <c r="L220" s="19">
        <v>0</v>
      </c>
      <c r="M220" s="19">
        <v>5.3613902146181752E-2</v>
      </c>
      <c r="N220" s="21">
        <v>0</v>
      </c>
      <c r="O220" s="16">
        <v>0</v>
      </c>
      <c r="P220" s="22">
        <v>-80</v>
      </c>
      <c r="Q220" s="16">
        <v>0</v>
      </c>
      <c r="R220" s="16">
        <v>5.3613902137478485E-2</v>
      </c>
    </row>
    <row r="221" spans="1:18" ht="20" x14ac:dyDescent="0.4">
      <c r="A221" s="67" t="s">
        <v>19</v>
      </c>
      <c r="B221" s="23">
        <v>24730</v>
      </c>
      <c r="C221" s="24" t="s">
        <v>20</v>
      </c>
      <c r="D221" s="13">
        <v>44050</v>
      </c>
      <c r="E221" s="13">
        <v>35300</v>
      </c>
      <c r="F221" s="15">
        <v>-257600</v>
      </c>
      <c r="G221" s="41">
        <v>-410</v>
      </c>
      <c r="H221" s="42">
        <v>4.8539162699691073E-2</v>
      </c>
      <c r="I221" s="18">
        <v>-2290</v>
      </c>
      <c r="J221" s="19">
        <v>8.8897515527950315E-3</v>
      </c>
      <c r="K221" s="20">
        <v>-410</v>
      </c>
      <c r="L221" s="19">
        <v>0</v>
      </c>
      <c r="M221" s="19">
        <v>3.6689818109090541E-2</v>
      </c>
      <c r="N221" s="21">
        <v>-1980</v>
      </c>
      <c r="O221" s="16">
        <v>7.6863354037267082E-3</v>
      </c>
      <c r="P221" s="22">
        <v>-410</v>
      </c>
      <c r="Q221" s="16">
        <v>0</v>
      </c>
      <c r="R221" s="16">
        <v>3.668981811075539E-2</v>
      </c>
    </row>
    <row r="222" spans="1:18" ht="20" x14ac:dyDescent="0.4">
      <c r="A222" s="67" t="s">
        <v>21</v>
      </c>
      <c r="B222" s="23">
        <v>44050</v>
      </c>
      <c r="C222" s="24" t="s">
        <v>20</v>
      </c>
      <c r="D222" s="13">
        <v>67170</v>
      </c>
      <c r="E222" s="13">
        <v>54900</v>
      </c>
      <c r="F222" s="15">
        <v>-490800</v>
      </c>
      <c r="G222" s="41">
        <v>-790</v>
      </c>
      <c r="H222" s="42">
        <v>5.0442727943575655E-2</v>
      </c>
      <c r="I222" s="18">
        <v>-10460</v>
      </c>
      <c r="J222" s="19">
        <v>2.1312143439282803E-2</v>
      </c>
      <c r="K222" s="20">
        <v>-810</v>
      </c>
      <c r="L222" s="19">
        <v>2.4691358024691357E-2</v>
      </c>
      <c r="M222" s="19">
        <v>2.5349030555807662E-2</v>
      </c>
      <c r="N222" s="21">
        <v>-5520</v>
      </c>
      <c r="O222" s="16">
        <v>1.1246943765281174E-2</v>
      </c>
      <c r="P222" s="22">
        <v>-800</v>
      </c>
      <c r="Q222" s="16">
        <v>1.2500000000000001E-2</v>
      </c>
      <c r="R222" s="16">
        <v>5.0442727948464237E-2</v>
      </c>
    </row>
    <row r="223" spans="1:18" ht="20" x14ac:dyDescent="0.4">
      <c r="A223" s="67" t="s">
        <v>22</v>
      </c>
      <c r="B223" s="23">
        <v>67170</v>
      </c>
      <c r="C223" s="24" t="s">
        <v>20</v>
      </c>
      <c r="D223" s="13">
        <v>105420</v>
      </c>
      <c r="E223" s="13">
        <v>83700</v>
      </c>
      <c r="F223" s="15">
        <v>-922600</v>
      </c>
      <c r="G223" s="41">
        <v>-1480</v>
      </c>
      <c r="H223" s="42">
        <v>4.9616017223575462E-2</v>
      </c>
      <c r="I223" s="18">
        <v>-20800</v>
      </c>
      <c r="J223" s="19">
        <v>2.2544981573813138E-2</v>
      </c>
      <c r="K223" s="20">
        <v>-1510</v>
      </c>
      <c r="L223" s="19">
        <v>1.9867549668874173E-2</v>
      </c>
      <c r="M223" s="19">
        <v>2.975345453154395E-2</v>
      </c>
      <c r="N223" s="21">
        <v>-10950</v>
      </c>
      <c r="O223" s="16">
        <v>1.1868632126598742E-2</v>
      </c>
      <c r="P223" s="22">
        <v>-1500</v>
      </c>
      <c r="Q223" s="16">
        <v>1.3333333333333334E-2</v>
      </c>
      <c r="R223" s="16">
        <v>3.9949048106045819E-2</v>
      </c>
    </row>
    <row r="224" spans="1:18" ht="20" x14ac:dyDescent="0.4">
      <c r="A224" s="67" t="s">
        <v>23</v>
      </c>
      <c r="B224" s="23">
        <v>105420</v>
      </c>
      <c r="C224" s="24" t="s">
        <v>20</v>
      </c>
      <c r="D224" s="13">
        <v>204090</v>
      </c>
      <c r="E224" s="13">
        <v>141500</v>
      </c>
      <c r="F224" s="15">
        <v>-1232000</v>
      </c>
      <c r="G224" s="41">
        <v>-2640</v>
      </c>
      <c r="H224" s="42">
        <v>9.4836566410034032E-2</v>
      </c>
      <c r="I224" s="18">
        <v>-59380</v>
      </c>
      <c r="J224" s="19">
        <v>4.8198051948051948E-2</v>
      </c>
      <c r="K224" s="20">
        <v>-2770</v>
      </c>
      <c r="L224" s="19">
        <v>4.6931407942238268E-2</v>
      </c>
      <c r="M224" s="19">
        <v>6.1040084997302561E-2</v>
      </c>
      <c r="N224" s="21">
        <v>-36350</v>
      </c>
      <c r="O224" s="16">
        <v>2.9504870129870131E-2</v>
      </c>
      <c r="P224" s="22">
        <v>-2720</v>
      </c>
      <c r="Q224" s="16">
        <v>2.9411764705882353E-2</v>
      </c>
      <c r="R224" s="16">
        <v>7.4201674972614068E-2</v>
      </c>
    </row>
    <row r="225" spans="1:18" ht="20" x14ac:dyDescent="0.4">
      <c r="A225" s="67" t="s">
        <v>24</v>
      </c>
      <c r="B225" s="23">
        <v>204090</v>
      </c>
      <c r="C225" s="24" t="s">
        <v>20</v>
      </c>
      <c r="D225" s="13">
        <v>518040</v>
      </c>
      <c r="E225" s="13">
        <v>291200</v>
      </c>
      <c r="F225" s="15">
        <v>-958200</v>
      </c>
      <c r="G225" s="41">
        <v>-7650</v>
      </c>
      <c r="H225" s="42">
        <v>5.3002019792620113E-2</v>
      </c>
      <c r="I225" s="18">
        <v>-72690</v>
      </c>
      <c r="J225" s="19">
        <v>7.5860989355040695E-2</v>
      </c>
      <c r="K225" s="20">
        <v>-8230</v>
      </c>
      <c r="L225" s="19">
        <v>7.0473876063183477E-2</v>
      </c>
      <c r="M225" s="19">
        <v>3.7960662275845186E-2</v>
      </c>
      <c r="N225" s="21">
        <v>-65970</v>
      </c>
      <c r="O225" s="16">
        <v>6.8847839699436447E-2</v>
      </c>
      <c r="P225" s="22">
        <v>-8180</v>
      </c>
      <c r="Q225" s="16">
        <v>6.4792176039119798E-2</v>
      </c>
      <c r="R225" s="16">
        <v>3.9135838491607303E-2</v>
      </c>
    </row>
    <row r="226" spans="1:18" ht="20.5" thickBot="1" x14ac:dyDescent="0.45">
      <c r="A226" s="68" t="s">
        <v>25</v>
      </c>
      <c r="B226" s="23">
        <v>518040</v>
      </c>
      <c r="C226" s="26" t="s">
        <v>26</v>
      </c>
      <c r="D226" s="25" t="s">
        <v>27</v>
      </c>
      <c r="E226" s="13">
        <v>1616600</v>
      </c>
      <c r="F226" s="15">
        <v>-1333700</v>
      </c>
      <c r="G226" s="41">
        <v>-42500</v>
      </c>
      <c r="H226" s="42">
        <v>1.4366746901440488E-2</v>
      </c>
      <c r="I226" s="18">
        <v>-15390</v>
      </c>
      <c r="J226" s="19">
        <v>1.1539326685161581E-2</v>
      </c>
      <c r="K226" s="20">
        <v>-42990</v>
      </c>
      <c r="L226" s="19">
        <v>1.1397999534775528E-2</v>
      </c>
      <c r="M226" s="19">
        <v>1.3385698357008176E-2</v>
      </c>
      <c r="N226" s="21">
        <v>-15150</v>
      </c>
      <c r="O226" s="16">
        <v>1.1359376171552823E-2</v>
      </c>
      <c r="P226" s="22">
        <v>-42980</v>
      </c>
      <c r="Q226" s="16">
        <v>1.1167985109353188E-2</v>
      </c>
      <c r="R226" s="16">
        <v>1.3385698357861294E-2</v>
      </c>
    </row>
    <row r="227" spans="1:18" ht="25" thickTop="1" thickBot="1" x14ac:dyDescent="0.55000000000000004">
      <c r="A227" s="69" t="s">
        <v>28</v>
      </c>
      <c r="B227" s="27"/>
      <c r="C227" s="27"/>
      <c r="D227" s="27"/>
      <c r="E227" s="28">
        <v>86200</v>
      </c>
      <c r="F227" s="30">
        <v>-5247100</v>
      </c>
      <c r="G227" s="30">
        <v>-1670</v>
      </c>
      <c r="H227" s="43">
        <v>5.6462373674528804E-2</v>
      </c>
      <c r="I227" s="33">
        <v>-181020</v>
      </c>
      <c r="J227" s="34">
        <v>3.4499056621752969E-2</v>
      </c>
      <c r="K227" s="35">
        <v>-1730</v>
      </c>
      <c r="L227" s="34">
        <v>3.4682080924855488E-2</v>
      </c>
      <c r="M227" s="34">
        <v>3.9543895656090747E-2</v>
      </c>
      <c r="N227" s="36">
        <v>-135930</v>
      </c>
      <c r="O227" s="31">
        <v>2.5905738407882448E-2</v>
      </c>
      <c r="P227" s="37">
        <v>-1710</v>
      </c>
      <c r="Q227" s="31">
        <v>2.3391812865497075E-2</v>
      </c>
      <c r="R227" s="31">
        <v>4.8548154719160179E-2</v>
      </c>
    </row>
    <row r="228" spans="1:18" ht="20.5" thickTop="1" x14ac:dyDescent="0.4">
      <c r="A228" s="70" t="s">
        <v>29</v>
      </c>
      <c r="B228" s="38" t="s">
        <v>18</v>
      </c>
      <c r="C228" s="39"/>
      <c r="D228" s="13">
        <v>67170</v>
      </c>
      <c r="E228" s="13">
        <v>35000</v>
      </c>
      <c r="F228" s="41">
        <v>-800900</v>
      </c>
      <c r="G228" s="41">
        <v>-430</v>
      </c>
      <c r="H228" s="42">
        <v>5.0853673858958018E-2</v>
      </c>
      <c r="I228" s="18">
        <v>-12760</v>
      </c>
      <c r="J228" s="19">
        <v>1.5932076414034213E-2</v>
      </c>
      <c r="K228" s="20">
        <v>-440</v>
      </c>
      <c r="L228" s="19">
        <v>2.2727272727272728E-2</v>
      </c>
      <c r="M228" s="19">
        <v>3.8512576192860415E-2</v>
      </c>
      <c r="N228" s="21">
        <v>-7500</v>
      </c>
      <c r="O228" s="16">
        <v>9.3644649769009866E-3</v>
      </c>
      <c r="P228" s="22">
        <v>-430</v>
      </c>
      <c r="Q228" s="16">
        <v>0</v>
      </c>
      <c r="R228" s="16">
        <v>4.6876698164904702E-2</v>
      </c>
    </row>
    <row r="230" spans="1:18" ht="27" x14ac:dyDescent="0.5">
      <c r="A230" s="4" t="s">
        <v>104</v>
      </c>
      <c r="B230" s="5"/>
      <c r="C230" s="5"/>
      <c r="D230" s="5"/>
      <c r="E230" s="5"/>
      <c r="F230" s="6"/>
      <c r="G230" s="6"/>
      <c r="H230" s="6"/>
      <c r="I230" s="7"/>
      <c r="J230" s="8"/>
      <c r="K230" s="8"/>
      <c r="L230" s="8"/>
      <c r="M230" s="8"/>
      <c r="N230" s="9"/>
      <c r="O230" s="9"/>
      <c r="P230" s="9"/>
      <c r="Q230" s="9"/>
      <c r="R230" s="9"/>
    </row>
    <row r="231" spans="1:18" ht="22.5" customHeight="1" x14ac:dyDescent="0.35">
      <c r="A231" s="59" t="s">
        <v>2</v>
      </c>
      <c r="B231" s="59"/>
      <c r="C231" s="59"/>
      <c r="D231" s="59"/>
      <c r="E231" s="59"/>
      <c r="F231" s="60" t="s">
        <v>3</v>
      </c>
      <c r="G231" s="59"/>
      <c r="H231" s="61"/>
      <c r="I231" s="62" t="s">
        <v>4</v>
      </c>
      <c r="J231" s="59"/>
      <c r="K231" s="59"/>
      <c r="L231" s="59"/>
      <c r="M231" s="59"/>
      <c r="N231" s="59" t="s">
        <v>5</v>
      </c>
      <c r="O231" s="59"/>
      <c r="P231" s="59"/>
      <c r="Q231" s="59"/>
      <c r="R231" s="59"/>
    </row>
    <row r="232" spans="1:18" ht="20" customHeight="1" x14ac:dyDescent="0.4">
      <c r="A232" s="10" t="s">
        <v>2</v>
      </c>
      <c r="B232" s="63" t="s">
        <v>6</v>
      </c>
      <c r="C232" s="63"/>
      <c r="D232" s="63"/>
      <c r="E232" s="58" t="s">
        <v>7</v>
      </c>
      <c r="F232" s="64" t="s">
        <v>8</v>
      </c>
      <c r="G232" s="58" t="s">
        <v>9</v>
      </c>
      <c r="H232" s="65" t="s">
        <v>10</v>
      </c>
      <c r="I232" s="58" t="s">
        <v>11</v>
      </c>
      <c r="J232" s="58" t="s">
        <v>12</v>
      </c>
      <c r="K232" s="58" t="s">
        <v>13</v>
      </c>
      <c r="L232" s="58" t="s">
        <v>14</v>
      </c>
      <c r="M232" s="58" t="s">
        <v>15</v>
      </c>
      <c r="N232" s="58" t="s">
        <v>11</v>
      </c>
      <c r="O232" s="58" t="s">
        <v>12</v>
      </c>
      <c r="P232" s="58" t="s">
        <v>13</v>
      </c>
      <c r="Q232" s="58" t="s">
        <v>14</v>
      </c>
      <c r="R232" s="58" t="s">
        <v>15</v>
      </c>
    </row>
    <row r="233" spans="1:18" ht="20" x14ac:dyDescent="0.35">
      <c r="A233" s="11" t="s">
        <v>16</v>
      </c>
      <c r="B233" s="63"/>
      <c r="C233" s="63"/>
      <c r="D233" s="63"/>
      <c r="E233" s="58"/>
      <c r="F233" s="64"/>
      <c r="G233" s="58"/>
      <c r="H233" s="65"/>
      <c r="I233" s="58"/>
      <c r="J233" s="58"/>
      <c r="K233" s="58"/>
      <c r="L233" s="58"/>
      <c r="M233" s="58"/>
      <c r="N233" s="58"/>
      <c r="O233" s="58"/>
      <c r="P233" s="58"/>
      <c r="Q233" s="58"/>
      <c r="R233" s="58"/>
    </row>
    <row r="234" spans="1:18" ht="20" x14ac:dyDescent="0.4">
      <c r="A234" s="66" t="s">
        <v>17</v>
      </c>
      <c r="B234" s="12" t="s">
        <v>18</v>
      </c>
      <c r="C234" s="12"/>
      <c r="D234" s="13">
        <v>26290</v>
      </c>
      <c r="E234" s="13">
        <v>14600</v>
      </c>
      <c r="F234" s="15">
        <v>-27300</v>
      </c>
      <c r="G234" s="41">
        <v>-90</v>
      </c>
      <c r="H234" s="42">
        <v>1.5867501330236164E-2</v>
      </c>
      <c r="I234" s="18">
        <v>0</v>
      </c>
      <c r="J234" s="19">
        <v>0</v>
      </c>
      <c r="K234" s="20">
        <v>-90</v>
      </c>
      <c r="L234" s="19">
        <v>0</v>
      </c>
      <c r="M234" s="19">
        <v>1.5867501330236164E-2</v>
      </c>
      <c r="N234" s="21">
        <v>0</v>
      </c>
      <c r="O234" s="16">
        <v>0</v>
      </c>
      <c r="P234" s="22">
        <v>-90</v>
      </c>
      <c r="Q234" s="16">
        <v>0</v>
      </c>
      <c r="R234" s="16">
        <v>1.5867501332148908E-2</v>
      </c>
    </row>
    <row r="235" spans="1:18" ht="20" x14ac:dyDescent="0.4">
      <c r="A235" s="67" t="s">
        <v>19</v>
      </c>
      <c r="B235" s="23">
        <v>26290</v>
      </c>
      <c r="C235" s="24" t="s">
        <v>20</v>
      </c>
      <c r="D235" s="13">
        <v>46760</v>
      </c>
      <c r="E235" s="13">
        <v>37300</v>
      </c>
      <c r="F235" s="15">
        <v>-134400</v>
      </c>
      <c r="G235" s="41">
        <v>-450</v>
      </c>
      <c r="H235" s="42">
        <v>1.8773277605042212E-2</v>
      </c>
      <c r="I235" s="18">
        <v>-70</v>
      </c>
      <c r="J235" s="19">
        <v>5.2083333333333333E-4</v>
      </c>
      <c r="K235" s="20">
        <v>-450</v>
      </c>
      <c r="L235" s="19">
        <v>0</v>
      </c>
      <c r="M235" s="19">
        <v>1.8773277605042212E-2</v>
      </c>
      <c r="N235" s="21">
        <v>0</v>
      </c>
      <c r="O235" s="16">
        <v>0</v>
      </c>
      <c r="P235" s="22">
        <v>-450</v>
      </c>
      <c r="Q235" s="16">
        <v>0</v>
      </c>
      <c r="R235" s="16">
        <v>1.8773277607729569E-2</v>
      </c>
    </row>
    <row r="236" spans="1:18" ht="20" x14ac:dyDescent="0.4">
      <c r="A236" s="67" t="s">
        <v>21</v>
      </c>
      <c r="B236" s="23">
        <v>46760</v>
      </c>
      <c r="C236" s="24" t="s">
        <v>20</v>
      </c>
      <c r="D236" s="13">
        <v>70350</v>
      </c>
      <c r="E236" s="13">
        <v>58200</v>
      </c>
      <c r="F236" s="15">
        <v>-251100</v>
      </c>
      <c r="G236" s="41">
        <v>-840</v>
      </c>
      <c r="H236" s="42">
        <v>9.8029841007025553E-2</v>
      </c>
      <c r="I236" s="18">
        <v>-4490</v>
      </c>
      <c r="J236" s="19">
        <v>1.7881322182397453E-2</v>
      </c>
      <c r="K236" s="20">
        <v>-850</v>
      </c>
      <c r="L236" s="19">
        <v>1.1764705882352941E-2</v>
      </c>
      <c r="M236" s="19">
        <v>9.6944440064080997E-2</v>
      </c>
      <c r="N236" s="21">
        <v>-1180</v>
      </c>
      <c r="O236" s="16">
        <v>4.699322978892871E-3</v>
      </c>
      <c r="P236" s="22">
        <v>-840</v>
      </c>
      <c r="Q236" s="16">
        <v>0</v>
      </c>
      <c r="R236" s="16">
        <v>9.802984101414404E-2</v>
      </c>
    </row>
    <row r="237" spans="1:18" ht="20" x14ac:dyDescent="0.4">
      <c r="A237" s="67" t="s">
        <v>22</v>
      </c>
      <c r="B237" s="23">
        <v>70350</v>
      </c>
      <c r="C237" s="24" t="s">
        <v>20</v>
      </c>
      <c r="D237" s="13">
        <v>114730</v>
      </c>
      <c r="E237" s="13">
        <v>89600</v>
      </c>
      <c r="F237" s="15">
        <v>-429300</v>
      </c>
      <c r="G237" s="41">
        <v>-1430</v>
      </c>
      <c r="H237" s="42">
        <v>6.9163633136008082E-2</v>
      </c>
      <c r="I237" s="18">
        <v>-13650</v>
      </c>
      <c r="J237" s="19">
        <v>3.179594689028651E-2</v>
      </c>
      <c r="K237" s="20">
        <v>-1480</v>
      </c>
      <c r="L237" s="19">
        <v>3.3783783783783786E-2</v>
      </c>
      <c r="M237" s="19">
        <v>4.6392610459025208E-2</v>
      </c>
      <c r="N237" s="21">
        <v>-3330</v>
      </c>
      <c r="O237" s="16">
        <v>7.7568134171907754E-3</v>
      </c>
      <c r="P237" s="22">
        <v>-1440</v>
      </c>
      <c r="Q237" s="16">
        <v>6.9444444444444441E-3</v>
      </c>
      <c r="R237" s="16">
        <v>6.292400049953599E-2</v>
      </c>
    </row>
    <row r="238" spans="1:18" ht="20" x14ac:dyDescent="0.4">
      <c r="A238" s="67" t="s">
        <v>23</v>
      </c>
      <c r="B238" s="23">
        <v>114730</v>
      </c>
      <c r="C238" s="24" t="s">
        <v>20</v>
      </c>
      <c r="D238" s="13">
        <v>194770</v>
      </c>
      <c r="E238" s="13">
        <v>141100</v>
      </c>
      <c r="F238" s="15">
        <v>-488400</v>
      </c>
      <c r="G238" s="41">
        <v>-2190</v>
      </c>
      <c r="H238" s="42">
        <v>0.1017498653470533</v>
      </c>
      <c r="I238" s="18">
        <v>-19100</v>
      </c>
      <c r="J238" s="19">
        <v>3.9107289107289105E-2</v>
      </c>
      <c r="K238" s="20">
        <v>-2280</v>
      </c>
      <c r="L238" s="19">
        <v>3.9473684210526314E-2</v>
      </c>
      <c r="M238" s="19">
        <v>6.9216265266948865E-2</v>
      </c>
      <c r="N238" s="21">
        <v>-10670</v>
      </c>
      <c r="O238" s="16">
        <v>2.1846846846846846E-2</v>
      </c>
      <c r="P238" s="22">
        <v>-2240</v>
      </c>
      <c r="Q238" s="16">
        <v>2.2321428571428572E-2</v>
      </c>
      <c r="R238" s="16">
        <v>8.5863183319820943E-2</v>
      </c>
    </row>
    <row r="239" spans="1:18" ht="20" x14ac:dyDescent="0.4">
      <c r="A239" s="67" t="s">
        <v>24</v>
      </c>
      <c r="B239" s="23">
        <v>194770</v>
      </c>
      <c r="C239" s="24" t="s">
        <v>20</v>
      </c>
      <c r="D239" s="13">
        <v>475120</v>
      </c>
      <c r="E239" s="13">
        <v>275300</v>
      </c>
      <c r="F239" s="15">
        <v>-397700</v>
      </c>
      <c r="G239" s="41">
        <v>-6470</v>
      </c>
      <c r="H239" s="42">
        <v>0.10365154240549754</v>
      </c>
      <c r="I239" s="18">
        <v>-21110</v>
      </c>
      <c r="J239" s="19">
        <v>5.3080211214483281E-2</v>
      </c>
      <c r="K239" s="20">
        <v>-6810</v>
      </c>
      <c r="L239" s="19">
        <v>4.9926578560939794E-2</v>
      </c>
      <c r="M239" s="19">
        <v>7.9857348898693073E-2</v>
      </c>
      <c r="N239" s="21">
        <v>-20030</v>
      </c>
      <c r="O239" s="16">
        <v>5.0364596429469451E-2</v>
      </c>
      <c r="P239" s="22">
        <v>-6800</v>
      </c>
      <c r="Q239" s="16">
        <v>4.8529411764705883E-2</v>
      </c>
      <c r="R239" s="16">
        <v>7.9857348892198129E-2</v>
      </c>
    </row>
    <row r="240" spans="1:18" ht="20.5" thickBot="1" x14ac:dyDescent="0.45">
      <c r="A240" s="68" t="s">
        <v>25</v>
      </c>
      <c r="B240" s="23">
        <v>475120</v>
      </c>
      <c r="C240" s="26" t="s">
        <v>26</v>
      </c>
      <c r="D240" s="25" t="s">
        <v>27</v>
      </c>
      <c r="E240" s="13">
        <v>1223700</v>
      </c>
      <c r="F240" s="15">
        <v>-517000</v>
      </c>
      <c r="G240" s="41">
        <v>-34430</v>
      </c>
      <c r="H240" s="42">
        <v>1.8424120134466076E-2</v>
      </c>
      <c r="I240" s="18">
        <v>-3120</v>
      </c>
      <c r="J240" s="19">
        <v>6.0348162475822049E-3</v>
      </c>
      <c r="K240" s="20">
        <v>-34640</v>
      </c>
      <c r="L240" s="19">
        <v>6.0623556581986147E-3</v>
      </c>
      <c r="M240" s="19">
        <v>1.7511613067967613E-2</v>
      </c>
      <c r="N240" s="21">
        <v>-3080</v>
      </c>
      <c r="O240" s="16">
        <v>5.9574468085106386E-3</v>
      </c>
      <c r="P240" s="22">
        <v>-34640</v>
      </c>
      <c r="Q240" s="16">
        <v>6.0623556581986147E-3</v>
      </c>
      <c r="R240" s="16">
        <v>1.7511613065635093E-2</v>
      </c>
    </row>
    <row r="241" spans="1:18" ht="25" thickTop="1" thickBot="1" x14ac:dyDescent="0.55000000000000004">
      <c r="A241" s="69" t="s">
        <v>28</v>
      </c>
      <c r="B241" s="27"/>
      <c r="C241" s="27"/>
      <c r="D241" s="27"/>
      <c r="E241" s="28">
        <v>83900</v>
      </c>
      <c r="F241" s="30">
        <v>-2245200</v>
      </c>
      <c r="G241" s="30">
        <v>-1490</v>
      </c>
      <c r="H241" s="43">
        <v>5.9604780870937353E-2</v>
      </c>
      <c r="I241" s="33">
        <v>-61530</v>
      </c>
      <c r="J241" s="34">
        <v>2.7405130946018173E-2</v>
      </c>
      <c r="K241" s="35">
        <v>-1530</v>
      </c>
      <c r="L241" s="34">
        <v>2.6143790849673203E-2</v>
      </c>
      <c r="M241" s="34">
        <v>4.9086511318594372E-2</v>
      </c>
      <c r="N241" s="36">
        <v>-38280</v>
      </c>
      <c r="O241" s="31">
        <v>1.7049706039551041E-2</v>
      </c>
      <c r="P241" s="37">
        <v>-1520</v>
      </c>
      <c r="Q241" s="31">
        <v>1.9736842105263157E-2</v>
      </c>
      <c r="R241" s="31">
        <v>5.5042039197767761E-2</v>
      </c>
    </row>
    <row r="242" spans="1:18" ht="20.5" thickTop="1" x14ac:dyDescent="0.4">
      <c r="A242" s="70" t="s">
        <v>29</v>
      </c>
      <c r="B242" s="38" t="s">
        <v>18</v>
      </c>
      <c r="C242" s="39"/>
      <c r="D242" s="13">
        <v>70350</v>
      </c>
      <c r="E242" s="13">
        <v>36800</v>
      </c>
      <c r="F242" s="41">
        <v>-412800</v>
      </c>
      <c r="G242" s="41">
        <v>-460</v>
      </c>
      <c r="H242" s="42">
        <v>4.4271139618827358E-2</v>
      </c>
      <c r="I242" s="18">
        <v>-4560</v>
      </c>
      <c r="J242" s="19">
        <v>1.1046511627906977E-2</v>
      </c>
      <c r="K242" s="20">
        <v>-470</v>
      </c>
      <c r="L242" s="19">
        <v>2.1276595744680851E-2</v>
      </c>
      <c r="M242" s="19">
        <v>4.3908737065233988E-2</v>
      </c>
      <c r="N242" s="21">
        <v>-1180</v>
      </c>
      <c r="O242" s="16">
        <v>2.8585271317829457E-3</v>
      </c>
      <c r="P242" s="22">
        <v>-460</v>
      </c>
      <c r="Q242" s="16">
        <v>0</v>
      </c>
      <c r="R242" s="16">
        <v>4.4271139626228993E-2</v>
      </c>
    </row>
    <row r="244" spans="1:18" ht="27" x14ac:dyDescent="0.5">
      <c r="A244" s="4" t="s">
        <v>105</v>
      </c>
      <c r="B244" s="5"/>
      <c r="C244" s="5"/>
      <c r="D244" s="5"/>
      <c r="E244" s="5"/>
      <c r="F244" s="6"/>
      <c r="G244" s="6"/>
      <c r="H244" s="6"/>
      <c r="I244" s="7"/>
      <c r="J244" s="8"/>
      <c r="K244" s="8"/>
      <c r="L244" s="8"/>
      <c r="M244" s="8"/>
      <c r="N244" s="9"/>
      <c r="O244" s="9"/>
      <c r="P244" s="9"/>
      <c r="Q244" s="9"/>
      <c r="R244" s="9"/>
    </row>
    <row r="245" spans="1:18" ht="22.5" customHeight="1" x14ac:dyDescent="0.35">
      <c r="A245" s="59" t="s">
        <v>2</v>
      </c>
      <c r="B245" s="59"/>
      <c r="C245" s="59"/>
      <c r="D245" s="59"/>
      <c r="E245" s="59"/>
      <c r="F245" s="60" t="s">
        <v>3</v>
      </c>
      <c r="G245" s="59"/>
      <c r="H245" s="61"/>
      <c r="I245" s="62" t="s">
        <v>4</v>
      </c>
      <c r="J245" s="59"/>
      <c r="K245" s="59"/>
      <c r="L245" s="59"/>
      <c r="M245" s="59"/>
      <c r="N245" s="59" t="s">
        <v>5</v>
      </c>
      <c r="O245" s="59"/>
      <c r="P245" s="59"/>
      <c r="Q245" s="59"/>
      <c r="R245" s="59"/>
    </row>
    <row r="246" spans="1:18" ht="20" customHeight="1" x14ac:dyDescent="0.4">
      <c r="A246" s="10" t="s">
        <v>2</v>
      </c>
      <c r="B246" s="63" t="s">
        <v>6</v>
      </c>
      <c r="C246" s="63"/>
      <c r="D246" s="63"/>
      <c r="E246" s="58" t="s">
        <v>7</v>
      </c>
      <c r="F246" s="64" t="s">
        <v>8</v>
      </c>
      <c r="G246" s="58" t="s">
        <v>9</v>
      </c>
      <c r="H246" s="65" t="s">
        <v>10</v>
      </c>
      <c r="I246" s="58" t="s">
        <v>11</v>
      </c>
      <c r="J246" s="58" t="s">
        <v>12</v>
      </c>
      <c r="K246" s="58" t="s">
        <v>13</v>
      </c>
      <c r="L246" s="58" t="s">
        <v>14</v>
      </c>
      <c r="M246" s="58" t="s">
        <v>15</v>
      </c>
      <c r="N246" s="58" t="s">
        <v>11</v>
      </c>
      <c r="O246" s="58" t="s">
        <v>12</v>
      </c>
      <c r="P246" s="58" t="s">
        <v>13</v>
      </c>
      <c r="Q246" s="58" t="s">
        <v>14</v>
      </c>
      <c r="R246" s="58" t="s">
        <v>15</v>
      </c>
    </row>
    <row r="247" spans="1:18" ht="20" x14ac:dyDescent="0.35">
      <c r="A247" s="11" t="s">
        <v>16</v>
      </c>
      <c r="B247" s="63"/>
      <c r="C247" s="63"/>
      <c r="D247" s="63"/>
      <c r="E247" s="58"/>
      <c r="F247" s="64"/>
      <c r="G247" s="58"/>
      <c r="H247" s="65"/>
      <c r="I247" s="58"/>
      <c r="J247" s="58"/>
      <c r="K247" s="58"/>
      <c r="L247" s="58"/>
      <c r="M247" s="58"/>
      <c r="N247" s="58"/>
      <c r="O247" s="58"/>
      <c r="P247" s="58"/>
      <c r="Q247" s="58"/>
      <c r="R247" s="58"/>
    </row>
    <row r="248" spans="1:18" ht="20" x14ac:dyDescent="0.4">
      <c r="A248" s="66" t="s">
        <v>17</v>
      </c>
      <c r="B248" s="12" t="s">
        <v>18</v>
      </c>
      <c r="C248" s="12"/>
      <c r="D248" s="13">
        <v>26250</v>
      </c>
      <c r="E248" s="13">
        <v>14700</v>
      </c>
      <c r="F248" s="15">
        <v>-19700</v>
      </c>
      <c r="G248" s="41">
        <v>-70</v>
      </c>
      <c r="H248" s="42">
        <v>5.416816475992671E-2</v>
      </c>
      <c r="I248" s="18">
        <v>0</v>
      </c>
      <c r="J248" s="19">
        <v>0</v>
      </c>
      <c r="K248" s="20">
        <v>-70</v>
      </c>
      <c r="L248" s="19">
        <v>0</v>
      </c>
      <c r="M248" s="19">
        <v>5.416816475992671E-2</v>
      </c>
      <c r="N248" s="21">
        <v>0</v>
      </c>
      <c r="O248" s="16">
        <v>0</v>
      </c>
      <c r="P248" s="22">
        <v>-70</v>
      </c>
      <c r="Q248" s="16">
        <v>0</v>
      </c>
      <c r="R248" s="16">
        <v>5.4168164771380076E-2</v>
      </c>
    </row>
    <row r="249" spans="1:18" ht="20" x14ac:dyDescent="0.4">
      <c r="A249" s="67" t="s">
        <v>19</v>
      </c>
      <c r="B249" s="23">
        <v>26250</v>
      </c>
      <c r="C249" s="24" t="s">
        <v>20</v>
      </c>
      <c r="D249" s="13">
        <v>45170</v>
      </c>
      <c r="E249" s="13">
        <v>36400</v>
      </c>
      <c r="F249" s="15">
        <v>-103700</v>
      </c>
      <c r="G249" s="41">
        <v>-390</v>
      </c>
      <c r="H249" s="42">
        <v>3.3622632983713742E-2</v>
      </c>
      <c r="I249" s="18">
        <v>0</v>
      </c>
      <c r="J249" s="19">
        <v>0</v>
      </c>
      <c r="K249" s="20">
        <v>-390</v>
      </c>
      <c r="L249" s="19">
        <v>0</v>
      </c>
      <c r="M249" s="19">
        <v>3.3622632983713742E-2</v>
      </c>
      <c r="N249" s="21">
        <v>-120</v>
      </c>
      <c r="O249" s="16">
        <v>1.1571841851494697E-3</v>
      </c>
      <c r="P249" s="22">
        <v>-390</v>
      </c>
      <c r="Q249" s="16">
        <v>0</v>
      </c>
      <c r="R249" s="16">
        <v>3.3622632977411158E-2</v>
      </c>
    </row>
    <row r="250" spans="1:18" ht="20" x14ac:dyDescent="0.4">
      <c r="A250" s="67" t="s">
        <v>21</v>
      </c>
      <c r="B250" s="23">
        <v>45170</v>
      </c>
      <c r="C250" s="24" t="s">
        <v>20</v>
      </c>
      <c r="D250" s="13">
        <v>70960</v>
      </c>
      <c r="E250" s="13">
        <v>57400</v>
      </c>
      <c r="F250" s="15">
        <v>-245400</v>
      </c>
      <c r="G250" s="41">
        <v>-910</v>
      </c>
      <c r="H250" s="42">
        <v>5.0370131032399519E-2</v>
      </c>
      <c r="I250" s="18">
        <v>-1700</v>
      </c>
      <c r="J250" s="19">
        <v>6.9274653626731865E-3</v>
      </c>
      <c r="K250" s="20">
        <v>-920</v>
      </c>
      <c r="L250" s="19">
        <v>1.0869565217391304E-2</v>
      </c>
      <c r="M250" s="19">
        <v>4.5166328673358215E-2</v>
      </c>
      <c r="N250" s="21">
        <v>-220</v>
      </c>
      <c r="O250" s="16">
        <v>8.9649551752241238E-4</v>
      </c>
      <c r="P250" s="22">
        <v>-910</v>
      </c>
      <c r="Q250" s="16">
        <v>0</v>
      </c>
      <c r="R250" s="16">
        <v>5.0370131043237842E-2</v>
      </c>
    </row>
    <row r="251" spans="1:18" ht="20" x14ac:dyDescent="0.4">
      <c r="A251" s="67" t="s">
        <v>22</v>
      </c>
      <c r="B251" s="23">
        <v>70960</v>
      </c>
      <c r="C251" s="24" t="s">
        <v>20</v>
      </c>
      <c r="D251" s="13">
        <v>113640</v>
      </c>
      <c r="E251" s="13">
        <v>88700</v>
      </c>
      <c r="F251" s="15">
        <v>-422700</v>
      </c>
      <c r="G251" s="41">
        <v>-1580</v>
      </c>
      <c r="H251" s="42">
        <v>3.2561177002063943E-2</v>
      </c>
      <c r="I251" s="18">
        <v>-5320</v>
      </c>
      <c r="J251" s="19">
        <v>1.2585758220960492E-2</v>
      </c>
      <c r="K251" s="20">
        <v>-1600</v>
      </c>
      <c r="L251" s="19">
        <v>1.2500000000000001E-2</v>
      </c>
      <c r="M251" s="19">
        <v>2.2631351670411286E-2</v>
      </c>
      <c r="N251" s="21">
        <v>-980</v>
      </c>
      <c r="O251" s="16">
        <v>2.3184291459664064E-3</v>
      </c>
      <c r="P251" s="22">
        <v>-1580</v>
      </c>
      <c r="Q251" s="16">
        <v>0</v>
      </c>
      <c r="R251" s="16">
        <v>3.2561177007057344E-2</v>
      </c>
    </row>
    <row r="252" spans="1:18" ht="20" x14ac:dyDescent="0.4">
      <c r="A252" s="67" t="s">
        <v>23</v>
      </c>
      <c r="B252" s="23">
        <v>113640</v>
      </c>
      <c r="C252" s="24" t="s">
        <v>20</v>
      </c>
      <c r="D252" s="13">
        <v>211760</v>
      </c>
      <c r="E252" s="13">
        <v>149900</v>
      </c>
      <c r="F252" s="15">
        <v>-556100</v>
      </c>
      <c r="G252" s="41">
        <v>-2770</v>
      </c>
      <c r="H252" s="42">
        <v>9.2154347994034561E-2</v>
      </c>
      <c r="I252" s="18">
        <v>-25070</v>
      </c>
      <c r="J252" s="19">
        <v>4.508181981657975E-2</v>
      </c>
      <c r="K252" s="20">
        <v>-2900</v>
      </c>
      <c r="L252" s="19">
        <v>4.4827586206896551E-2</v>
      </c>
      <c r="M252" s="19">
        <v>6.7445743475487666E-2</v>
      </c>
      <c r="N252" s="21">
        <v>-13520</v>
      </c>
      <c r="O252" s="16">
        <v>2.4312174069411975E-2</v>
      </c>
      <c r="P252" s="22">
        <v>-2840</v>
      </c>
      <c r="Q252" s="16">
        <v>2.464788732394366E-2</v>
      </c>
      <c r="R252" s="16">
        <v>8.6176731953915134E-2</v>
      </c>
    </row>
    <row r="253" spans="1:18" ht="20" x14ac:dyDescent="0.4">
      <c r="A253" s="67" t="s">
        <v>24</v>
      </c>
      <c r="B253" s="23">
        <v>211760</v>
      </c>
      <c r="C253" s="24" t="s">
        <v>20</v>
      </c>
      <c r="D253" s="13">
        <v>531850</v>
      </c>
      <c r="E253" s="13">
        <v>316800</v>
      </c>
      <c r="F253" s="15">
        <v>-491200</v>
      </c>
      <c r="G253" s="41">
        <v>-9160</v>
      </c>
      <c r="H253" s="42">
        <v>7.185224618995896E-2</v>
      </c>
      <c r="I253" s="18">
        <v>-24470</v>
      </c>
      <c r="J253" s="19">
        <v>4.9816775244299671E-2</v>
      </c>
      <c r="K253" s="20">
        <v>-9620</v>
      </c>
      <c r="L253" s="19">
        <v>4.781704781704782E-2</v>
      </c>
      <c r="M253" s="19">
        <v>3.3108893049549573E-2</v>
      </c>
      <c r="N253" s="21">
        <v>-21550</v>
      </c>
      <c r="O253" s="16">
        <v>4.3872149837133549E-2</v>
      </c>
      <c r="P253" s="22">
        <v>-9560</v>
      </c>
      <c r="Q253" s="16">
        <v>4.1841004184100417E-2</v>
      </c>
      <c r="R253" s="16">
        <v>4.7827790843395154E-2</v>
      </c>
    </row>
    <row r="254" spans="1:18" ht="20.5" thickBot="1" x14ac:dyDescent="0.45">
      <c r="A254" s="68" t="s">
        <v>25</v>
      </c>
      <c r="B254" s="23">
        <v>531850</v>
      </c>
      <c r="C254" s="26" t="s">
        <v>26</v>
      </c>
      <c r="D254" s="25" t="s">
        <v>27</v>
      </c>
      <c r="E254" s="13">
        <v>1815900</v>
      </c>
      <c r="F254" s="15">
        <v>-701100</v>
      </c>
      <c r="G254" s="41">
        <v>-52540</v>
      </c>
      <c r="H254" s="42">
        <v>1.2362919029300272E-2</v>
      </c>
      <c r="I254" s="18">
        <v>-2590</v>
      </c>
      <c r="J254" s="19">
        <v>3.694194836685209E-3</v>
      </c>
      <c r="K254" s="20">
        <v>-52730</v>
      </c>
      <c r="L254" s="19">
        <v>3.6032619002465392E-3</v>
      </c>
      <c r="M254" s="19">
        <v>1.2362919029300272E-2</v>
      </c>
      <c r="N254" s="21">
        <v>-2610</v>
      </c>
      <c r="O254" s="16">
        <v>3.7227214377406931E-3</v>
      </c>
      <c r="P254" s="22">
        <v>-52740</v>
      </c>
      <c r="Q254" s="16">
        <v>3.7921880925293893E-3</v>
      </c>
      <c r="R254" s="16">
        <v>1.2362919033006117E-2</v>
      </c>
    </row>
    <row r="255" spans="1:18" ht="25" thickTop="1" thickBot="1" x14ac:dyDescent="0.55000000000000004">
      <c r="A255" s="69" t="s">
        <v>28</v>
      </c>
      <c r="B255" s="27"/>
      <c r="C255" s="27"/>
      <c r="D255" s="27"/>
      <c r="E255" s="28">
        <v>92300</v>
      </c>
      <c r="F255" s="30">
        <v>-2539900</v>
      </c>
      <c r="G255" s="30">
        <v>-1890</v>
      </c>
      <c r="H255" s="43">
        <v>5.0691934287303904E-2</v>
      </c>
      <c r="I255" s="33">
        <v>-59160</v>
      </c>
      <c r="J255" s="34">
        <v>2.3292255600614199E-2</v>
      </c>
      <c r="K255" s="35">
        <v>-1930</v>
      </c>
      <c r="L255" s="34">
        <v>2.072538860103627E-2</v>
      </c>
      <c r="M255" s="34">
        <v>4.2446634045523644E-2</v>
      </c>
      <c r="N255" s="36">
        <v>-39000</v>
      </c>
      <c r="O255" s="31">
        <v>1.5354935233670618E-2</v>
      </c>
      <c r="P255" s="37">
        <v>-1920</v>
      </c>
      <c r="Q255" s="31">
        <v>1.5625E-2</v>
      </c>
      <c r="R255" s="31">
        <v>4.8842341188195117E-2</v>
      </c>
    </row>
    <row r="256" spans="1:18" ht="20.5" thickTop="1" x14ac:dyDescent="0.4">
      <c r="A256" s="70" t="s">
        <v>29</v>
      </c>
      <c r="B256" s="38" t="s">
        <v>18</v>
      </c>
      <c r="C256" s="39"/>
      <c r="D256" s="13">
        <v>70960</v>
      </c>
      <c r="E256" s="13">
        <v>36200</v>
      </c>
      <c r="F256" s="41">
        <v>-368700</v>
      </c>
      <c r="G256" s="41">
        <v>-460</v>
      </c>
      <c r="H256" s="42">
        <v>4.6064334450498484E-2</v>
      </c>
      <c r="I256" s="18">
        <v>-1700</v>
      </c>
      <c r="J256" s="19">
        <v>4.6107946840249527E-3</v>
      </c>
      <c r="K256" s="20">
        <v>-460</v>
      </c>
      <c r="L256" s="19">
        <v>0</v>
      </c>
      <c r="M256" s="19">
        <v>4.4320360871027434E-2</v>
      </c>
      <c r="N256" s="21">
        <v>-340</v>
      </c>
      <c r="O256" s="16">
        <v>9.2215893680499053E-4</v>
      </c>
      <c r="P256" s="22">
        <v>-460</v>
      </c>
      <c r="Q256" s="16">
        <v>0</v>
      </c>
      <c r="R256" s="16">
        <v>4.6064334454852779E-2</v>
      </c>
    </row>
    <row r="258" spans="1:18" ht="27" x14ac:dyDescent="0.5">
      <c r="A258" s="4" t="s">
        <v>106</v>
      </c>
      <c r="B258" s="5"/>
      <c r="C258" s="5"/>
      <c r="D258" s="5"/>
      <c r="E258" s="5"/>
      <c r="F258" s="6"/>
      <c r="G258" s="6"/>
      <c r="H258" s="6"/>
      <c r="I258" s="7"/>
      <c r="J258" s="8"/>
      <c r="K258" s="8"/>
      <c r="L258" s="8"/>
      <c r="M258" s="8"/>
      <c r="N258" s="9"/>
      <c r="O258" s="9"/>
      <c r="P258" s="9"/>
      <c r="Q258" s="9"/>
      <c r="R258" s="9"/>
    </row>
    <row r="259" spans="1:18" ht="22.5" customHeight="1" x14ac:dyDescent="0.35">
      <c r="A259" s="59" t="s">
        <v>2</v>
      </c>
      <c r="B259" s="59"/>
      <c r="C259" s="59"/>
      <c r="D259" s="59"/>
      <c r="E259" s="59"/>
      <c r="F259" s="60" t="s">
        <v>3</v>
      </c>
      <c r="G259" s="59"/>
      <c r="H259" s="61"/>
      <c r="I259" s="62" t="s">
        <v>4</v>
      </c>
      <c r="J259" s="59"/>
      <c r="K259" s="59"/>
      <c r="L259" s="59"/>
      <c r="M259" s="59"/>
      <c r="N259" s="59" t="s">
        <v>5</v>
      </c>
      <c r="O259" s="59"/>
      <c r="P259" s="59"/>
      <c r="Q259" s="59"/>
      <c r="R259" s="59"/>
    </row>
    <row r="260" spans="1:18" ht="20" customHeight="1" x14ac:dyDescent="0.4">
      <c r="A260" s="10" t="s">
        <v>2</v>
      </c>
      <c r="B260" s="63" t="s">
        <v>6</v>
      </c>
      <c r="C260" s="63"/>
      <c r="D260" s="63"/>
      <c r="E260" s="58" t="s">
        <v>7</v>
      </c>
      <c r="F260" s="64" t="s">
        <v>8</v>
      </c>
      <c r="G260" s="58" t="s">
        <v>9</v>
      </c>
      <c r="H260" s="65" t="s">
        <v>10</v>
      </c>
      <c r="I260" s="58" t="s">
        <v>11</v>
      </c>
      <c r="J260" s="58" t="s">
        <v>12</v>
      </c>
      <c r="K260" s="58" t="s">
        <v>13</v>
      </c>
      <c r="L260" s="58" t="s">
        <v>14</v>
      </c>
      <c r="M260" s="58" t="s">
        <v>15</v>
      </c>
      <c r="N260" s="58" t="s">
        <v>11</v>
      </c>
      <c r="O260" s="58" t="s">
        <v>12</v>
      </c>
      <c r="P260" s="58" t="s">
        <v>13</v>
      </c>
      <c r="Q260" s="58" t="s">
        <v>14</v>
      </c>
      <c r="R260" s="58" t="s">
        <v>15</v>
      </c>
    </row>
    <row r="261" spans="1:18" ht="20" x14ac:dyDescent="0.35">
      <c r="A261" s="11" t="s">
        <v>16</v>
      </c>
      <c r="B261" s="63"/>
      <c r="C261" s="63"/>
      <c r="D261" s="63"/>
      <c r="E261" s="58"/>
      <c r="F261" s="64"/>
      <c r="G261" s="58"/>
      <c r="H261" s="65"/>
      <c r="I261" s="58"/>
      <c r="J261" s="58"/>
      <c r="K261" s="58"/>
      <c r="L261" s="58"/>
      <c r="M261" s="58"/>
      <c r="N261" s="58"/>
      <c r="O261" s="58"/>
      <c r="P261" s="58"/>
      <c r="Q261" s="58"/>
      <c r="R261" s="58"/>
    </row>
    <row r="262" spans="1:18" ht="20" x14ac:dyDescent="0.4">
      <c r="A262" s="66" t="s">
        <v>17</v>
      </c>
      <c r="B262" s="12" t="s">
        <v>18</v>
      </c>
      <c r="C262" s="12"/>
      <c r="D262" s="13">
        <v>21190</v>
      </c>
      <c r="E262" s="13">
        <v>12100</v>
      </c>
      <c r="F262" s="15">
        <v>-27100</v>
      </c>
      <c r="G262" s="41">
        <v>-70</v>
      </c>
      <c r="H262" s="42">
        <v>4.0116281414707335E-2</v>
      </c>
      <c r="I262" s="18">
        <v>0</v>
      </c>
      <c r="J262" s="19">
        <v>0</v>
      </c>
      <c r="K262" s="20">
        <v>-70</v>
      </c>
      <c r="L262" s="19">
        <v>0</v>
      </c>
      <c r="M262" s="19">
        <v>4.0116281414707335E-2</v>
      </c>
      <c r="N262" s="21">
        <v>0</v>
      </c>
      <c r="O262" s="16">
        <v>0</v>
      </c>
      <c r="P262" s="22">
        <v>-70</v>
      </c>
      <c r="Q262" s="16">
        <v>0</v>
      </c>
      <c r="R262" s="16">
        <v>4.011628141753705E-2</v>
      </c>
    </row>
    <row r="263" spans="1:18" ht="20" x14ac:dyDescent="0.4">
      <c r="A263" s="67" t="s">
        <v>19</v>
      </c>
      <c r="B263" s="23">
        <v>21190</v>
      </c>
      <c r="C263" s="24" t="s">
        <v>20</v>
      </c>
      <c r="D263" s="13">
        <v>37570</v>
      </c>
      <c r="E263" s="13">
        <v>29000</v>
      </c>
      <c r="F263" s="15">
        <v>-121500</v>
      </c>
      <c r="G263" s="41">
        <v>-290</v>
      </c>
      <c r="H263" s="42">
        <v>3.2014440928842855E-2</v>
      </c>
      <c r="I263" s="18">
        <v>-140</v>
      </c>
      <c r="J263" s="19">
        <v>1.1522633744855968E-3</v>
      </c>
      <c r="K263" s="20">
        <v>-290</v>
      </c>
      <c r="L263" s="19">
        <v>0</v>
      </c>
      <c r="M263" s="19">
        <v>3.2014440928842855E-2</v>
      </c>
      <c r="N263" s="21">
        <v>-140</v>
      </c>
      <c r="O263" s="16">
        <v>1.1522633744855968E-3</v>
      </c>
      <c r="P263" s="22">
        <v>-290</v>
      </c>
      <c r="Q263" s="16">
        <v>0</v>
      </c>
      <c r="R263" s="16">
        <v>3.201444091758434E-2</v>
      </c>
    </row>
    <row r="264" spans="1:18" ht="20" x14ac:dyDescent="0.4">
      <c r="A264" s="67" t="s">
        <v>21</v>
      </c>
      <c r="B264" s="23">
        <v>37570</v>
      </c>
      <c r="C264" s="24" t="s">
        <v>20</v>
      </c>
      <c r="D264" s="13">
        <v>56160</v>
      </c>
      <c r="E264" s="13">
        <v>46500</v>
      </c>
      <c r="F264" s="15">
        <v>-240700</v>
      </c>
      <c r="G264" s="41">
        <v>-580</v>
      </c>
      <c r="H264" s="42">
        <v>7.0789387294189154E-2</v>
      </c>
      <c r="I264" s="18">
        <v>-1090</v>
      </c>
      <c r="J264" s="19">
        <v>4.5284586622351478E-3</v>
      </c>
      <c r="K264" s="20">
        <v>-580</v>
      </c>
      <c r="L264" s="19">
        <v>0</v>
      </c>
      <c r="M264" s="19">
        <v>7.0789387294189154E-2</v>
      </c>
      <c r="N264" s="21">
        <v>-560</v>
      </c>
      <c r="O264" s="16">
        <v>2.3265475695886995E-3</v>
      </c>
      <c r="P264" s="22">
        <v>-580</v>
      </c>
      <c r="Q264" s="16">
        <v>0</v>
      </c>
      <c r="R264" s="16">
        <v>7.0789387286201377E-2</v>
      </c>
    </row>
    <row r="265" spans="1:18" ht="20" x14ac:dyDescent="0.4">
      <c r="A265" s="67" t="s">
        <v>22</v>
      </c>
      <c r="B265" s="23">
        <v>56160</v>
      </c>
      <c r="C265" s="24" t="s">
        <v>20</v>
      </c>
      <c r="D265" s="13">
        <v>94350</v>
      </c>
      <c r="E265" s="13">
        <v>73200</v>
      </c>
      <c r="F265" s="15">
        <v>-431600</v>
      </c>
      <c r="G265" s="41">
        <v>-1050</v>
      </c>
      <c r="H265" s="42">
        <v>5.9092743623028035E-2</v>
      </c>
      <c r="I265" s="18">
        <v>-14950</v>
      </c>
      <c r="J265" s="19">
        <v>3.463855421686747E-2</v>
      </c>
      <c r="K265" s="20">
        <v>-1090</v>
      </c>
      <c r="L265" s="19">
        <v>3.669724770642202E-2</v>
      </c>
      <c r="M265" s="19">
        <v>4.4886610616666003E-2</v>
      </c>
      <c r="N265" s="21">
        <v>-5480</v>
      </c>
      <c r="O265" s="16">
        <v>1.2696941612604264E-2</v>
      </c>
      <c r="P265" s="22">
        <v>-1060</v>
      </c>
      <c r="Q265" s="16">
        <v>9.433962264150943E-3</v>
      </c>
      <c r="R265" s="16">
        <v>5.294421577991168E-2</v>
      </c>
    </row>
    <row r="266" spans="1:18" ht="20" x14ac:dyDescent="0.4">
      <c r="A266" s="67" t="s">
        <v>23</v>
      </c>
      <c r="B266" s="23">
        <v>94350</v>
      </c>
      <c r="C266" s="24" t="s">
        <v>20</v>
      </c>
      <c r="D266" s="13">
        <v>180210</v>
      </c>
      <c r="E266" s="13">
        <v>124100</v>
      </c>
      <c r="F266" s="15">
        <v>-573500</v>
      </c>
      <c r="G266" s="41">
        <v>-1860</v>
      </c>
      <c r="H266" s="42">
        <v>0.14197951473970322</v>
      </c>
      <c r="I266" s="18">
        <v>-36050</v>
      </c>
      <c r="J266" s="19">
        <v>6.2859633827375763E-2</v>
      </c>
      <c r="K266" s="20">
        <v>-1980</v>
      </c>
      <c r="L266" s="19">
        <v>6.0606060606060608E-2</v>
      </c>
      <c r="M266" s="19">
        <v>9.8201422828928575E-2</v>
      </c>
      <c r="N266" s="21">
        <v>-25450</v>
      </c>
      <c r="O266" s="16">
        <v>4.4376634699215343E-2</v>
      </c>
      <c r="P266" s="22">
        <v>-1940</v>
      </c>
      <c r="Q266" s="16">
        <v>4.1237113402061855E-2</v>
      </c>
      <c r="R266" s="16">
        <v>0.11346989544318822</v>
      </c>
    </row>
    <row r="267" spans="1:18" ht="20" x14ac:dyDescent="0.4">
      <c r="A267" s="67" t="s">
        <v>24</v>
      </c>
      <c r="B267" s="23">
        <v>180210</v>
      </c>
      <c r="C267" s="24" t="s">
        <v>20</v>
      </c>
      <c r="D267" s="13">
        <v>449200</v>
      </c>
      <c r="E267" s="13">
        <v>255600</v>
      </c>
      <c r="F267" s="15">
        <v>-545100</v>
      </c>
      <c r="G267" s="41">
        <v>-6530</v>
      </c>
      <c r="H267" s="42">
        <v>0.14231619876897245</v>
      </c>
      <c r="I267" s="18">
        <v>-34400</v>
      </c>
      <c r="J267" s="19">
        <v>6.3107686662997611E-2</v>
      </c>
      <c r="K267" s="20">
        <v>-6940</v>
      </c>
      <c r="L267" s="19">
        <v>5.9077809798270896E-2</v>
      </c>
      <c r="M267" s="19">
        <v>9.781813298622502E-2</v>
      </c>
      <c r="N267" s="21">
        <v>-32020</v>
      </c>
      <c r="O267" s="16">
        <v>5.8741515318290222E-2</v>
      </c>
      <c r="P267" s="22">
        <v>-6910</v>
      </c>
      <c r="Q267" s="16">
        <v>5.4992764109985527E-2</v>
      </c>
      <c r="R267" s="16">
        <v>9.7818132983881173E-2</v>
      </c>
    </row>
    <row r="268" spans="1:18" ht="20.5" thickBot="1" x14ac:dyDescent="0.45">
      <c r="A268" s="68" t="s">
        <v>25</v>
      </c>
      <c r="B268" s="23">
        <v>449200</v>
      </c>
      <c r="C268" s="26" t="s">
        <v>26</v>
      </c>
      <c r="D268" s="25" t="s">
        <v>27</v>
      </c>
      <c r="E268" s="13">
        <v>1274800</v>
      </c>
      <c r="F268" s="15">
        <v>-617200</v>
      </c>
      <c r="G268" s="41">
        <v>-29920</v>
      </c>
      <c r="H268" s="42">
        <v>0.10351380254963756</v>
      </c>
      <c r="I268" s="18">
        <v>-9510</v>
      </c>
      <c r="J268" s="19">
        <v>1.5408295528191835E-2</v>
      </c>
      <c r="K268" s="20">
        <v>-30380</v>
      </c>
      <c r="L268" s="19">
        <v>1.5141540487162607E-2</v>
      </c>
      <c r="M268" s="19">
        <v>5.5193752328299546E-2</v>
      </c>
      <c r="N268" s="21">
        <v>-9400</v>
      </c>
      <c r="O268" s="16">
        <v>1.5230071289695399E-2</v>
      </c>
      <c r="P268" s="22">
        <v>-30380</v>
      </c>
      <c r="Q268" s="16">
        <v>1.5141540487162607E-2</v>
      </c>
      <c r="R268" s="16">
        <v>5.5193752320272453E-2</v>
      </c>
    </row>
    <row r="269" spans="1:18" ht="25" thickTop="1" thickBot="1" x14ac:dyDescent="0.55000000000000004">
      <c r="A269" s="69" t="s">
        <v>28</v>
      </c>
      <c r="B269" s="27"/>
      <c r="C269" s="27"/>
      <c r="D269" s="27"/>
      <c r="E269" s="28">
        <v>73000</v>
      </c>
      <c r="F269" s="30">
        <v>-2556600</v>
      </c>
      <c r="G269" s="30">
        <v>-1230</v>
      </c>
      <c r="H269" s="43">
        <v>6.7682584330996179E-2</v>
      </c>
      <c r="I269" s="33">
        <v>-96150</v>
      </c>
      <c r="J269" s="34">
        <v>3.7608542595634828E-2</v>
      </c>
      <c r="K269" s="35">
        <v>-1280</v>
      </c>
      <c r="L269" s="34">
        <v>3.90625E-2</v>
      </c>
      <c r="M269" s="34">
        <v>5.6138152915844758E-2</v>
      </c>
      <c r="N269" s="36">
        <v>-73050</v>
      </c>
      <c r="O269" s="31">
        <v>2.857310490495189E-2</v>
      </c>
      <c r="P269" s="37">
        <v>-1270</v>
      </c>
      <c r="Q269" s="31">
        <v>3.1496062992125984E-2</v>
      </c>
      <c r="R269" s="31">
        <v>5.9989092555804063E-2</v>
      </c>
    </row>
    <row r="270" spans="1:18" ht="20.5" thickTop="1" x14ac:dyDescent="0.4">
      <c r="A270" s="70" t="s">
        <v>29</v>
      </c>
      <c r="B270" s="38" t="s">
        <v>18</v>
      </c>
      <c r="C270" s="39"/>
      <c r="D270" s="13">
        <v>56160</v>
      </c>
      <c r="E270" s="13">
        <v>29200</v>
      </c>
      <c r="F270" s="41">
        <v>-389300</v>
      </c>
      <c r="G270" s="41">
        <v>-320</v>
      </c>
      <c r="H270" s="42">
        <v>4.7646043870597149E-2</v>
      </c>
      <c r="I270" s="18">
        <v>-1240</v>
      </c>
      <c r="J270" s="19">
        <v>3.1852042126894425E-3</v>
      </c>
      <c r="K270" s="20">
        <v>-320</v>
      </c>
      <c r="L270" s="19">
        <v>0</v>
      </c>
      <c r="M270" s="19">
        <v>4.7646043870597149E-2</v>
      </c>
      <c r="N270" s="21">
        <v>-710</v>
      </c>
      <c r="O270" s="16">
        <v>1.8237862830721809E-3</v>
      </c>
      <c r="P270" s="22">
        <v>-320</v>
      </c>
      <c r="Q270" s="16">
        <v>0</v>
      </c>
      <c r="R270" s="16">
        <v>4.7646043864854437E-2</v>
      </c>
    </row>
    <row r="272" spans="1:18" ht="27" x14ac:dyDescent="0.5">
      <c r="A272" s="4" t="s">
        <v>107</v>
      </c>
      <c r="B272" s="5"/>
      <c r="C272" s="5"/>
      <c r="D272" s="5"/>
      <c r="E272" s="5"/>
      <c r="F272" s="6"/>
      <c r="G272" s="6"/>
      <c r="H272" s="6"/>
      <c r="I272" s="7"/>
      <c r="J272" s="8"/>
      <c r="K272" s="8"/>
      <c r="L272" s="8"/>
      <c r="M272" s="8"/>
      <c r="N272" s="9"/>
      <c r="O272" s="9"/>
      <c r="P272" s="9"/>
      <c r="Q272" s="9"/>
      <c r="R272" s="9"/>
    </row>
    <row r="273" spans="1:18" ht="22.5" customHeight="1" x14ac:dyDescent="0.35">
      <c r="A273" s="59" t="s">
        <v>2</v>
      </c>
      <c r="B273" s="59"/>
      <c r="C273" s="59"/>
      <c r="D273" s="59"/>
      <c r="E273" s="59"/>
      <c r="F273" s="60" t="s">
        <v>3</v>
      </c>
      <c r="G273" s="59"/>
      <c r="H273" s="61"/>
      <c r="I273" s="62" t="s">
        <v>4</v>
      </c>
      <c r="J273" s="59"/>
      <c r="K273" s="59"/>
      <c r="L273" s="59"/>
      <c r="M273" s="59"/>
      <c r="N273" s="59" t="s">
        <v>5</v>
      </c>
      <c r="O273" s="59"/>
      <c r="P273" s="59"/>
      <c r="Q273" s="59"/>
      <c r="R273" s="59"/>
    </row>
    <row r="274" spans="1:18" ht="20" customHeight="1" x14ac:dyDescent="0.4">
      <c r="A274" s="10" t="s">
        <v>2</v>
      </c>
      <c r="B274" s="63" t="s">
        <v>6</v>
      </c>
      <c r="C274" s="63"/>
      <c r="D274" s="63"/>
      <c r="E274" s="58" t="s">
        <v>7</v>
      </c>
      <c r="F274" s="64" t="s">
        <v>8</v>
      </c>
      <c r="G274" s="58" t="s">
        <v>9</v>
      </c>
      <c r="H274" s="65" t="s">
        <v>10</v>
      </c>
      <c r="I274" s="58" t="s">
        <v>11</v>
      </c>
      <c r="J274" s="58" t="s">
        <v>12</v>
      </c>
      <c r="K274" s="58" t="s">
        <v>13</v>
      </c>
      <c r="L274" s="58" t="s">
        <v>14</v>
      </c>
      <c r="M274" s="58" t="s">
        <v>15</v>
      </c>
      <c r="N274" s="58" t="s">
        <v>11</v>
      </c>
      <c r="O274" s="58" t="s">
        <v>12</v>
      </c>
      <c r="P274" s="58" t="s">
        <v>13</v>
      </c>
      <c r="Q274" s="58" t="s">
        <v>14</v>
      </c>
      <c r="R274" s="58" t="s">
        <v>15</v>
      </c>
    </row>
    <row r="275" spans="1:18" ht="20" x14ac:dyDescent="0.35">
      <c r="A275" s="11" t="s">
        <v>16</v>
      </c>
      <c r="B275" s="63"/>
      <c r="C275" s="63"/>
      <c r="D275" s="63"/>
      <c r="E275" s="58"/>
      <c r="F275" s="64"/>
      <c r="G275" s="58"/>
      <c r="H275" s="65"/>
      <c r="I275" s="58"/>
      <c r="J275" s="58"/>
      <c r="K275" s="58"/>
      <c r="L275" s="58"/>
      <c r="M275" s="58"/>
      <c r="N275" s="58"/>
      <c r="O275" s="58"/>
      <c r="P275" s="58"/>
      <c r="Q275" s="58"/>
      <c r="R275" s="58"/>
    </row>
    <row r="276" spans="1:18" ht="20" x14ac:dyDescent="0.4">
      <c r="A276" s="66" t="s">
        <v>17</v>
      </c>
      <c r="B276" s="12" t="s">
        <v>18</v>
      </c>
      <c r="C276" s="12"/>
      <c r="D276" s="13">
        <v>19370</v>
      </c>
      <c r="E276" s="13">
        <v>12200</v>
      </c>
      <c r="F276" s="15">
        <v>-25500</v>
      </c>
      <c r="G276" s="41">
        <v>-60</v>
      </c>
      <c r="H276" s="42">
        <v>0.12383418828796003</v>
      </c>
      <c r="I276" s="18">
        <v>-60</v>
      </c>
      <c r="J276" s="19">
        <v>2.352941176470588E-3</v>
      </c>
      <c r="K276" s="20">
        <v>-60</v>
      </c>
      <c r="L276" s="19">
        <v>0</v>
      </c>
      <c r="M276" s="19">
        <v>0.12383418828796003</v>
      </c>
      <c r="N276" s="21">
        <v>-320</v>
      </c>
      <c r="O276" s="16">
        <v>1.2549019607843137E-2</v>
      </c>
      <c r="P276" s="22">
        <v>-60</v>
      </c>
      <c r="Q276" s="16">
        <v>0</v>
      </c>
      <c r="R276" s="16">
        <v>0.11206327483905543</v>
      </c>
    </row>
    <row r="277" spans="1:18" ht="20" x14ac:dyDescent="0.4">
      <c r="A277" s="67" t="s">
        <v>19</v>
      </c>
      <c r="B277" s="23">
        <v>19370</v>
      </c>
      <c r="C277" s="24" t="s">
        <v>20</v>
      </c>
      <c r="D277" s="13">
        <v>37010</v>
      </c>
      <c r="E277" s="13">
        <v>27900</v>
      </c>
      <c r="F277" s="15">
        <v>-110900</v>
      </c>
      <c r="G277" s="41">
        <v>-270</v>
      </c>
      <c r="H277" s="42">
        <v>3.275988733861511E-2</v>
      </c>
      <c r="I277" s="18">
        <v>0</v>
      </c>
      <c r="J277" s="19">
        <v>0</v>
      </c>
      <c r="K277" s="20">
        <v>-270</v>
      </c>
      <c r="L277" s="19">
        <v>0</v>
      </c>
      <c r="M277" s="19">
        <v>3.275988733861511E-2</v>
      </c>
      <c r="N277" s="21">
        <v>0</v>
      </c>
      <c r="O277" s="16">
        <v>0</v>
      </c>
      <c r="P277" s="22">
        <v>-270</v>
      </c>
      <c r="Q277" s="16">
        <v>0</v>
      </c>
      <c r="R277" s="16">
        <v>3.2759887344777132E-2</v>
      </c>
    </row>
    <row r="278" spans="1:18" ht="20" x14ac:dyDescent="0.4">
      <c r="A278" s="67" t="s">
        <v>21</v>
      </c>
      <c r="B278" s="23">
        <v>37010</v>
      </c>
      <c r="C278" s="24" t="s">
        <v>20</v>
      </c>
      <c r="D278" s="13">
        <v>56260</v>
      </c>
      <c r="E278" s="13">
        <v>46900</v>
      </c>
      <c r="F278" s="15">
        <v>-236600</v>
      </c>
      <c r="G278" s="41">
        <v>-560</v>
      </c>
      <c r="H278" s="42">
        <v>5.8045288102893035E-2</v>
      </c>
      <c r="I278" s="18">
        <v>-720</v>
      </c>
      <c r="J278" s="19">
        <v>3.0431107354184279E-3</v>
      </c>
      <c r="K278" s="20">
        <v>-560</v>
      </c>
      <c r="L278" s="19">
        <v>0</v>
      </c>
      <c r="M278" s="19">
        <v>3.7843093824765098E-2</v>
      </c>
      <c r="N278" s="21">
        <v>-90</v>
      </c>
      <c r="O278" s="16">
        <v>3.8038884192730349E-4</v>
      </c>
      <c r="P278" s="22">
        <v>-560</v>
      </c>
      <c r="Q278" s="16">
        <v>0</v>
      </c>
      <c r="R278" s="16">
        <v>5.771657451640879E-2</v>
      </c>
    </row>
    <row r="279" spans="1:18" ht="20" x14ac:dyDescent="0.4">
      <c r="A279" s="67" t="s">
        <v>22</v>
      </c>
      <c r="B279" s="23">
        <v>56260</v>
      </c>
      <c r="C279" s="24" t="s">
        <v>20</v>
      </c>
      <c r="D279" s="13">
        <v>92600</v>
      </c>
      <c r="E279" s="13">
        <v>71000</v>
      </c>
      <c r="F279" s="15">
        <v>-418700</v>
      </c>
      <c r="G279" s="41">
        <v>-980</v>
      </c>
      <c r="H279" s="42">
        <v>0.1460080887424916</v>
      </c>
      <c r="I279" s="18">
        <v>-13220</v>
      </c>
      <c r="J279" s="19">
        <v>3.1573919273943159E-2</v>
      </c>
      <c r="K279" s="20">
        <v>-1010</v>
      </c>
      <c r="L279" s="19">
        <v>2.9702970297029702E-2</v>
      </c>
      <c r="M279" s="19">
        <v>0.1432031591541181</v>
      </c>
      <c r="N279" s="21">
        <v>-9870</v>
      </c>
      <c r="O279" s="16">
        <v>2.3572963935992359E-2</v>
      </c>
      <c r="P279" s="22">
        <v>-1000</v>
      </c>
      <c r="Q279" s="16">
        <v>0.02</v>
      </c>
      <c r="R279" s="16">
        <v>0.14460993230755739</v>
      </c>
    </row>
    <row r="280" spans="1:18" ht="20" x14ac:dyDescent="0.4">
      <c r="A280" s="67" t="s">
        <v>23</v>
      </c>
      <c r="B280" s="23">
        <v>92600</v>
      </c>
      <c r="C280" s="24" t="s">
        <v>20</v>
      </c>
      <c r="D280" s="13">
        <v>192520</v>
      </c>
      <c r="E280" s="13">
        <v>129400</v>
      </c>
      <c r="F280" s="15">
        <v>-746000</v>
      </c>
      <c r="G280" s="41">
        <v>-2400</v>
      </c>
      <c r="H280" s="42">
        <v>8.579165064657121E-2</v>
      </c>
      <c r="I280" s="18">
        <v>-22930</v>
      </c>
      <c r="J280" s="19">
        <v>3.0737265415549598E-2</v>
      </c>
      <c r="K280" s="20">
        <v>-2470</v>
      </c>
      <c r="L280" s="19">
        <v>2.8340080971659919E-2</v>
      </c>
      <c r="M280" s="19">
        <v>6.5416803675615573E-2</v>
      </c>
      <c r="N280" s="21">
        <v>-15350</v>
      </c>
      <c r="O280" s="16">
        <v>2.0576407506702414E-2</v>
      </c>
      <c r="P280" s="22">
        <v>-2450</v>
      </c>
      <c r="Q280" s="16">
        <v>2.0408163265306121E-2</v>
      </c>
      <c r="R280" s="16">
        <v>6.6886709782721529E-2</v>
      </c>
    </row>
    <row r="281" spans="1:18" ht="20" x14ac:dyDescent="0.4">
      <c r="A281" s="67" t="s">
        <v>24</v>
      </c>
      <c r="B281" s="23">
        <v>192520</v>
      </c>
      <c r="C281" s="24" t="s">
        <v>20</v>
      </c>
      <c r="D281" s="13">
        <v>489060</v>
      </c>
      <c r="E281" s="13">
        <v>271400</v>
      </c>
      <c r="F281" s="15">
        <v>-587200</v>
      </c>
      <c r="G281" s="41">
        <v>-6810</v>
      </c>
      <c r="H281" s="42">
        <v>0.10423855729197017</v>
      </c>
      <c r="I281" s="18">
        <v>-44050</v>
      </c>
      <c r="J281" s="19">
        <v>7.5017029972752045E-2</v>
      </c>
      <c r="K281" s="20">
        <v>-7320</v>
      </c>
      <c r="L281" s="19">
        <v>6.9672131147540978E-2</v>
      </c>
      <c r="M281" s="19">
        <v>5.5189656565541256E-2</v>
      </c>
      <c r="N281" s="21">
        <v>-39520</v>
      </c>
      <c r="O281" s="16">
        <v>6.7302452316076289E-2</v>
      </c>
      <c r="P281" s="22">
        <v>-7270</v>
      </c>
      <c r="Q281" s="16">
        <v>6.3273727647867956E-2</v>
      </c>
      <c r="R281" s="16">
        <v>5.90517574399851E-2</v>
      </c>
    </row>
    <row r="282" spans="1:18" ht="20.5" thickBot="1" x14ac:dyDescent="0.45">
      <c r="A282" s="68" t="s">
        <v>25</v>
      </c>
      <c r="B282" s="23">
        <v>489060</v>
      </c>
      <c r="C282" s="26" t="s">
        <v>26</v>
      </c>
      <c r="D282" s="25" t="s">
        <v>27</v>
      </c>
      <c r="E282" s="13">
        <v>1184000</v>
      </c>
      <c r="F282" s="15">
        <v>-918800</v>
      </c>
      <c r="G282" s="41">
        <v>-43620</v>
      </c>
      <c r="H282" s="42">
        <v>3.306192652141305E-2</v>
      </c>
      <c r="I282" s="18">
        <v>-27820</v>
      </c>
      <c r="J282" s="19">
        <v>3.0278624292555508E-2</v>
      </c>
      <c r="K282" s="20">
        <v>-44940</v>
      </c>
      <c r="L282" s="19">
        <v>2.9372496662216287E-2</v>
      </c>
      <c r="M282" s="19">
        <v>3.306192652141305E-2</v>
      </c>
      <c r="N282" s="21">
        <v>-27560</v>
      </c>
      <c r="O282" s="16">
        <v>2.999564649542882E-2</v>
      </c>
      <c r="P282" s="22">
        <v>-44930</v>
      </c>
      <c r="Q282" s="16">
        <v>2.9156465613176051E-2</v>
      </c>
      <c r="R282" s="16">
        <v>3.3061926516704365E-2</v>
      </c>
    </row>
    <row r="283" spans="1:18" ht="25" thickTop="1" thickBot="1" x14ac:dyDescent="0.55000000000000004">
      <c r="A283" s="69" t="s">
        <v>28</v>
      </c>
      <c r="B283" s="27"/>
      <c r="C283" s="27"/>
      <c r="D283" s="27"/>
      <c r="E283" s="28">
        <v>72900</v>
      </c>
      <c r="F283" s="30">
        <v>-3043100</v>
      </c>
      <c r="G283" s="30">
        <v>-1430</v>
      </c>
      <c r="H283" s="43">
        <v>8.8499249913910366E-2</v>
      </c>
      <c r="I283" s="33">
        <v>-108810</v>
      </c>
      <c r="J283" s="34">
        <v>3.575630114028458E-2</v>
      </c>
      <c r="K283" s="35">
        <v>-1480</v>
      </c>
      <c r="L283" s="34">
        <v>3.3783783783783786E-2</v>
      </c>
      <c r="M283" s="34">
        <v>7.8944243134171546E-2</v>
      </c>
      <c r="N283" s="36">
        <v>-92700</v>
      </c>
      <c r="O283" s="31">
        <v>3.0462357464427721E-2</v>
      </c>
      <c r="P283" s="37">
        <v>-1470</v>
      </c>
      <c r="Q283" s="31">
        <v>2.7210884353741496E-2</v>
      </c>
      <c r="R283" s="31">
        <v>8.1245247202359164E-2</v>
      </c>
    </row>
    <row r="284" spans="1:18" ht="20.5" thickTop="1" x14ac:dyDescent="0.4">
      <c r="A284" s="70" t="s">
        <v>29</v>
      </c>
      <c r="B284" s="38" t="s">
        <v>18</v>
      </c>
      <c r="C284" s="39"/>
      <c r="D284" s="13">
        <v>56260</v>
      </c>
      <c r="E284" s="13">
        <v>29100</v>
      </c>
      <c r="F284" s="41">
        <v>-372900</v>
      </c>
      <c r="G284" s="41">
        <v>-300</v>
      </c>
      <c r="H284" s="42">
        <v>7.188587305495657E-2</v>
      </c>
      <c r="I284" s="18">
        <v>-790</v>
      </c>
      <c r="J284" s="19">
        <v>2.1185304371145078E-3</v>
      </c>
      <c r="K284" s="20">
        <v>-300</v>
      </c>
      <c r="L284" s="19">
        <v>0</v>
      </c>
      <c r="M284" s="19">
        <v>6.5016938491326073E-2</v>
      </c>
      <c r="N284" s="21">
        <v>-410</v>
      </c>
      <c r="O284" s="16">
        <v>1.0994904800214534E-3</v>
      </c>
      <c r="P284" s="22">
        <v>-300</v>
      </c>
      <c r="Q284" s="16">
        <v>0</v>
      </c>
      <c r="R284" s="16">
        <v>6.7828418620904607E-2</v>
      </c>
    </row>
    <row r="286" spans="1:18" ht="27" x14ac:dyDescent="0.5">
      <c r="A286" s="4" t="s">
        <v>108</v>
      </c>
      <c r="B286" s="5"/>
      <c r="C286" s="5"/>
      <c r="D286" s="5"/>
      <c r="E286" s="5"/>
      <c r="F286" s="6"/>
      <c r="G286" s="6"/>
      <c r="H286" s="6"/>
      <c r="I286" s="7"/>
      <c r="J286" s="8"/>
      <c r="K286" s="8"/>
      <c r="L286" s="8"/>
      <c r="M286" s="8"/>
      <c r="N286" s="9"/>
      <c r="O286" s="9"/>
      <c r="P286" s="9"/>
      <c r="Q286" s="9"/>
      <c r="R286" s="9"/>
    </row>
    <row r="287" spans="1:18" ht="22.5" customHeight="1" x14ac:dyDescent="0.35">
      <c r="A287" s="59" t="s">
        <v>2</v>
      </c>
      <c r="B287" s="59"/>
      <c r="C287" s="59"/>
      <c r="D287" s="59"/>
      <c r="E287" s="59"/>
      <c r="F287" s="60" t="s">
        <v>3</v>
      </c>
      <c r="G287" s="59"/>
      <c r="H287" s="61"/>
      <c r="I287" s="62" t="s">
        <v>4</v>
      </c>
      <c r="J287" s="59"/>
      <c r="K287" s="59"/>
      <c r="L287" s="59"/>
      <c r="M287" s="59"/>
      <c r="N287" s="59" t="s">
        <v>5</v>
      </c>
      <c r="O287" s="59"/>
      <c r="P287" s="59"/>
      <c r="Q287" s="59"/>
      <c r="R287" s="59"/>
    </row>
    <row r="288" spans="1:18" ht="20" customHeight="1" x14ac:dyDescent="0.4">
      <c r="A288" s="10" t="s">
        <v>2</v>
      </c>
      <c r="B288" s="63" t="s">
        <v>6</v>
      </c>
      <c r="C288" s="63"/>
      <c r="D288" s="63"/>
      <c r="E288" s="58" t="s">
        <v>7</v>
      </c>
      <c r="F288" s="64" t="s">
        <v>8</v>
      </c>
      <c r="G288" s="58" t="s">
        <v>9</v>
      </c>
      <c r="H288" s="65" t="s">
        <v>10</v>
      </c>
      <c r="I288" s="58" t="s">
        <v>11</v>
      </c>
      <c r="J288" s="58" t="s">
        <v>12</v>
      </c>
      <c r="K288" s="58" t="s">
        <v>13</v>
      </c>
      <c r="L288" s="58" t="s">
        <v>14</v>
      </c>
      <c r="M288" s="58" t="s">
        <v>15</v>
      </c>
      <c r="N288" s="58" t="s">
        <v>11</v>
      </c>
      <c r="O288" s="58" t="s">
        <v>12</v>
      </c>
      <c r="P288" s="58" t="s">
        <v>13</v>
      </c>
      <c r="Q288" s="58" t="s">
        <v>14</v>
      </c>
      <c r="R288" s="58" t="s">
        <v>15</v>
      </c>
    </row>
    <row r="289" spans="1:18" ht="20" x14ac:dyDescent="0.35">
      <c r="A289" s="11" t="s">
        <v>16</v>
      </c>
      <c r="B289" s="63"/>
      <c r="C289" s="63"/>
      <c r="D289" s="63"/>
      <c r="E289" s="58"/>
      <c r="F289" s="64"/>
      <c r="G289" s="58"/>
      <c r="H289" s="65"/>
      <c r="I289" s="58"/>
      <c r="J289" s="58"/>
      <c r="K289" s="58"/>
      <c r="L289" s="58"/>
      <c r="M289" s="58"/>
      <c r="N289" s="58"/>
      <c r="O289" s="58"/>
      <c r="P289" s="58"/>
      <c r="Q289" s="58"/>
      <c r="R289" s="58"/>
    </row>
    <row r="290" spans="1:18" ht="20" x14ac:dyDescent="0.4">
      <c r="A290" s="66" t="s">
        <v>17</v>
      </c>
      <c r="B290" s="12" t="s">
        <v>18</v>
      </c>
      <c r="C290" s="12"/>
      <c r="D290" s="13">
        <v>24390</v>
      </c>
      <c r="E290" s="13">
        <v>14100</v>
      </c>
      <c r="F290" s="15">
        <v>-6200</v>
      </c>
      <c r="G290" s="41">
        <v>-50</v>
      </c>
      <c r="H290" s="42">
        <v>0.15156325562164824</v>
      </c>
      <c r="I290" s="18">
        <v>0</v>
      </c>
      <c r="J290" s="19">
        <v>0</v>
      </c>
      <c r="K290" s="20">
        <v>-50</v>
      </c>
      <c r="L290" s="19">
        <v>0</v>
      </c>
      <c r="M290" s="19">
        <v>0.15156325562164824</v>
      </c>
      <c r="N290" s="21">
        <v>0</v>
      </c>
      <c r="O290" s="16">
        <v>0</v>
      </c>
      <c r="P290" s="22">
        <v>-50</v>
      </c>
      <c r="Q290" s="16">
        <v>0</v>
      </c>
      <c r="R290" s="16">
        <v>0.15156325560780912</v>
      </c>
    </row>
    <row r="291" spans="1:18" ht="20" x14ac:dyDescent="0.4">
      <c r="A291" s="67" t="s">
        <v>19</v>
      </c>
      <c r="B291" s="23">
        <v>24390</v>
      </c>
      <c r="C291" s="24" t="s">
        <v>20</v>
      </c>
      <c r="D291" s="13">
        <v>41650</v>
      </c>
      <c r="E291" s="13">
        <v>32900</v>
      </c>
      <c r="F291" s="15">
        <v>-45500</v>
      </c>
      <c r="G291" s="41">
        <v>-340</v>
      </c>
      <c r="H291" s="42">
        <v>3.1598444704738646E-2</v>
      </c>
      <c r="I291" s="18">
        <v>-160</v>
      </c>
      <c r="J291" s="19">
        <v>3.5164835164835165E-3</v>
      </c>
      <c r="K291" s="20">
        <v>-340</v>
      </c>
      <c r="L291" s="19">
        <v>0</v>
      </c>
      <c r="M291" s="19">
        <v>3.1598444704738646E-2</v>
      </c>
      <c r="N291" s="21">
        <v>0</v>
      </c>
      <c r="O291" s="16">
        <v>0</v>
      </c>
      <c r="P291" s="22">
        <v>-340</v>
      </c>
      <c r="Q291" s="16">
        <v>0</v>
      </c>
      <c r="R291" s="16">
        <v>3.1598444703569213E-2</v>
      </c>
    </row>
    <row r="292" spans="1:18" ht="20" x14ac:dyDescent="0.4">
      <c r="A292" s="67" t="s">
        <v>21</v>
      </c>
      <c r="B292" s="23">
        <v>41650</v>
      </c>
      <c r="C292" s="24" t="s">
        <v>20</v>
      </c>
      <c r="D292" s="13">
        <v>64580</v>
      </c>
      <c r="E292" s="13">
        <v>52000</v>
      </c>
      <c r="F292" s="15">
        <v>-86000</v>
      </c>
      <c r="G292" s="41">
        <v>-630</v>
      </c>
      <c r="H292" s="42">
        <v>8.4332843879337566E-2</v>
      </c>
      <c r="I292" s="18">
        <v>-2090</v>
      </c>
      <c r="J292" s="19">
        <v>2.4302325581395348E-2</v>
      </c>
      <c r="K292" s="20">
        <v>-650</v>
      </c>
      <c r="L292" s="19">
        <v>3.0769230769230771E-2</v>
      </c>
      <c r="M292" s="19">
        <v>8.4332843879337566E-2</v>
      </c>
      <c r="N292" s="21">
        <v>-920</v>
      </c>
      <c r="O292" s="16">
        <v>1.0697674418604652E-2</v>
      </c>
      <c r="P292" s="22">
        <v>-640</v>
      </c>
      <c r="Q292" s="16">
        <v>1.5625E-2</v>
      </c>
      <c r="R292" s="16">
        <v>8.4332843913195552E-2</v>
      </c>
    </row>
    <row r="293" spans="1:18" ht="20" x14ac:dyDescent="0.4">
      <c r="A293" s="67" t="s">
        <v>22</v>
      </c>
      <c r="B293" s="23">
        <v>64580</v>
      </c>
      <c r="C293" s="24" t="s">
        <v>20</v>
      </c>
      <c r="D293" s="13">
        <v>106240</v>
      </c>
      <c r="E293" s="13">
        <v>82100</v>
      </c>
      <c r="F293" s="15">
        <v>-161500</v>
      </c>
      <c r="G293" s="41">
        <v>-1190</v>
      </c>
      <c r="H293" s="42">
        <v>8.8753466879483767E-2</v>
      </c>
      <c r="I293" s="18">
        <v>-8040</v>
      </c>
      <c r="J293" s="19">
        <v>4.9783281733746132E-2</v>
      </c>
      <c r="K293" s="20">
        <v>-1250</v>
      </c>
      <c r="L293" s="19">
        <v>4.8000000000000001E-2</v>
      </c>
      <c r="M293" s="19">
        <v>5.9309409663858878E-2</v>
      </c>
      <c r="N293" s="21">
        <v>-2220</v>
      </c>
      <c r="O293" s="16">
        <v>1.3746130030959753E-2</v>
      </c>
      <c r="P293" s="22">
        <v>-1210</v>
      </c>
      <c r="Q293" s="16">
        <v>1.6528925619834711E-2</v>
      </c>
      <c r="R293" s="16">
        <v>8.450395538195643E-2</v>
      </c>
    </row>
    <row r="294" spans="1:18" ht="20" x14ac:dyDescent="0.4">
      <c r="A294" s="67" t="s">
        <v>23</v>
      </c>
      <c r="B294" s="23">
        <v>106240</v>
      </c>
      <c r="C294" s="24" t="s">
        <v>20</v>
      </c>
      <c r="D294" s="13">
        <v>198470</v>
      </c>
      <c r="E294" s="13">
        <v>137600</v>
      </c>
      <c r="F294" s="15">
        <v>-239600</v>
      </c>
      <c r="G294" s="41">
        <v>-2360</v>
      </c>
      <c r="H294" s="42">
        <v>0.11445478882617255</v>
      </c>
      <c r="I294" s="18">
        <v>-11060</v>
      </c>
      <c r="J294" s="19">
        <v>4.6160267111853087E-2</v>
      </c>
      <c r="K294" s="20">
        <v>-2470</v>
      </c>
      <c r="L294" s="19">
        <v>4.4534412955465584E-2</v>
      </c>
      <c r="M294" s="19">
        <v>8.2498212298960302E-2</v>
      </c>
      <c r="N294" s="21">
        <v>-5000</v>
      </c>
      <c r="O294" s="16">
        <v>2.0868113522537562E-2</v>
      </c>
      <c r="P294" s="22">
        <v>-2410</v>
      </c>
      <c r="Q294" s="16">
        <v>2.0746887966804978E-2</v>
      </c>
      <c r="R294" s="16">
        <v>9.0825202963776219E-2</v>
      </c>
    </row>
    <row r="295" spans="1:18" ht="20" x14ac:dyDescent="0.4">
      <c r="A295" s="67" t="s">
        <v>24</v>
      </c>
      <c r="B295" s="23">
        <v>198470</v>
      </c>
      <c r="C295" s="24" t="s">
        <v>20</v>
      </c>
      <c r="D295" s="13">
        <v>506560</v>
      </c>
      <c r="E295" s="13">
        <v>286600</v>
      </c>
      <c r="F295" s="15">
        <v>-182100</v>
      </c>
      <c r="G295" s="41">
        <v>-6680</v>
      </c>
      <c r="H295" s="42">
        <v>0.12893394889091522</v>
      </c>
      <c r="I295" s="18">
        <v>-5410</v>
      </c>
      <c r="J295" s="19">
        <v>2.9708951125755081E-2</v>
      </c>
      <c r="K295" s="20">
        <v>-6880</v>
      </c>
      <c r="L295" s="19">
        <v>2.9069767441860465E-2</v>
      </c>
      <c r="M295" s="19">
        <v>9.1259019178327017E-2</v>
      </c>
      <c r="N295" s="21">
        <v>-4500</v>
      </c>
      <c r="O295" s="16">
        <v>2.4711696869851731E-2</v>
      </c>
      <c r="P295" s="22">
        <v>-6840</v>
      </c>
      <c r="Q295" s="16">
        <v>2.3391812865497075E-2</v>
      </c>
      <c r="R295" s="16">
        <v>9.4951584263603159E-2</v>
      </c>
    </row>
    <row r="296" spans="1:18" ht="20.5" thickBot="1" x14ac:dyDescent="0.45">
      <c r="A296" s="68" t="s">
        <v>25</v>
      </c>
      <c r="B296" s="23">
        <v>506560</v>
      </c>
      <c r="C296" s="26" t="s">
        <v>26</v>
      </c>
      <c r="D296" s="25" t="s">
        <v>27</v>
      </c>
      <c r="E296" s="13">
        <v>1273100</v>
      </c>
      <c r="F296" s="15">
        <v>-176400</v>
      </c>
      <c r="G296" s="41">
        <v>-25510</v>
      </c>
      <c r="H296" s="42">
        <v>2.4525942646109022E-2</v>
      </c>
      <c r="I296" s="18">
        <v>-1700</v>
      </c>
      <c r="J296" s="19">
        <v>9.6371882086167798E-3</v>
      </c>
      <c r="K296" s="20">
        <v>-25760</v>
      </c>
      <c r="L296" s="19">
        <v>9.7049689440993781E-3</v>
      </c>
      <c r="M296" s="19">
        <v>2.4525942646109022E-2</v>
      </c>
      <c r="N296" s="21">
        <v>-1690</v>
      </c>
      <c r="O296" s="16">
        <v>9.5804988662131513E-3</v>
      </c>
      <c r="P296" s="22">
        <v>-25750</v>
      </c>
      <c r="Q296" s="16">
        <v>9.3203883495145638E-3</v>
      </c>
      <c r="R296" s="16">
        <v>2.4525942646109022E-2</v>
      </c>
    </row>
    <row r="297" spans="1:18" ht="25" thickTop="1" thickBot="1" x14ac:dyDescent="0.55000000000000004">
      <c r="A297" s="69" t="s">
        <v>28</v>
      </c>
      <c r="B297" s="27"/>
      <c r="C297" s="27"/>
      <c r="D297" s="27"/>
      <c r="E297" s="28">
        <v>80500</v>
      </c>
      <c r="F297" s="30">
        <v>-897000</v>
      </c>
      <c r="G297" s="30">
        <v>-1310</v>
      </c>
      <c r="H297" s="43">
        <v>9.2898092060842791E-2</v>
      </c>
      <c r="I297" s="33">
        <v>-28460</v>
      </c>
      <c r="J297" s="34">
        <v>3.1727982162764769E-2</v>
      </c>
      <c r="K297" s="35">
        <v>-1350</v>
      </c>
      <c r="L297" s="34">
        <v>2.9629629629629631E-2</v>
      </c>
      <c r="M297" s="34">
        <v>8.0834415456096279E-2</v>
      </c>
      <c r="N297" s="36">
        <v>-14330</v>
      </c>
      <c r="O297" s="31">
        <v>1.5975473801560759E-2</v>
      </c>
      <c r="P297" s="37">
        <v>-1330</v>
      </c>
      <c r="Q297" s="31">
        <v>1.5037593984962405E-2</v>
      </c>
      <c r="R297" s="31">
        <v>8.7204932428773432E-2</v>
      </c>
    </row>
    <row r="298" spans="1:18" ht="20.5" thickTop="1" x14ac:dyDescent="0.4">
      <c r="A298" s="70" t="s">
        <v>29</v>
      </c>
      <c r="B298" s="38" t="s">
        <v>18</v>
      </c>
      <c r="C298" s="39"/>
      <c r="D298" s="13">
        <v>64580</v>
      </c>
      <c r="E298" s="13">
        <v>33000</v>
      </c>
      <c r="F298" s="41">
        <v>-137600</v>
      </c>
      <c r="G298" s="41">
        <v>-340</v>
      </c>
      <c r="H298" s="42">
        <v>8.9239825745027646E-2</v>
      </c>
      <c r="I298" s="18">
        <v>-2250</v>
      </c>
      <c r="J298" s="19">
        <v>1.6351744186046513E-2</v>
      </c>
      <c r="K298" s="20">
        <v>-350</v>
      </c>
      <c r="L298" s="19">
        <v>2.8571428571428571E-2</v>
      </c>
      <c r="M298" s="19">
        <v>8.9239825745027646E-2</v>
      </c>
      <c r="N298" s="21">
        <v>-930</v>
      </c>
      <c r="O298" s="16">
        <v>6.7587209302325578E-3</v>
      </c>
      <c r="P298" s="22">
        <v>-340</v>
      </c>
      <c r="Q298" s="16">
        <v>0</v>
      </c>
      <c r="R298" s="16">
        <v>8.9239825749053842E-2</v>
      </c>
    </row>
    <row r="300" spans="1:18" ht="27" x14ac:dyDescent="0.5">
      <c r="A300" s="4" t="s">
        <v>109</v>
      </c>
      <c r="B300" s="5"/>
      <c r="C300" s="5"/>
      <c r="D300" s="5"/>
      <c r="E300" s="5"/>
      <c r="F300" s="6"/>
      <c r="G300" s="6"/>
      <c r="H300" s="6"/>
      <c r="I300" s="7"/>
      <c r="J300" s="8"/>
      <c r="K300" s="8"/>
      <c r="L300" s="8"/>
      <c r="M300" s="8"/>
      <c r="N300" s="9"/>
      <c r="O300" s="9"/>
      <c r="P300" s="9"/>
      <c r="Q300" s="9"/>
      <c r="R300" s="9"/>
    </row>
    <row r="301" spans="1:18" ht="22.5" customHeight="1" x14ac:dyDescent="0.35">
      <c r="A301" s="59" t="s">
        <v>2</v>
      </c>
      <c r="B301" s="59"/>
      <c r="C301" s="59"/>
      <c r="D301" s="59"/>
      <c r="E301" s="59"/>
      <c r="F301" s="60" t="s">
        <v>3</v>
      </c>
      <c r="G301" s="59"/>
      <c r="H301" s="61"/>
      <c r="I301" s="62" t="s">
        <v>4</v>
      </c>
      <c r="J301" s="59"/>
      <c r="K301" s="59"/>
      <c r="L301" s="59"/>
      <c r="M301" s="59"/>
      <c r="N301" s="59" t="s">
        <v>5</v>
      </c>
      <c r="O301" s="59"/>
      <c r="P301" s="59"/>
      <c r="Q301" s="59"/>
      <c r="R301" s="59"/>
    </row>
    <row r="302" spans="1:18" ht="20" customHeight="1" x14ac:dyDescent="0.4">
      <c r="A302" s="10" t="s">
        <v>2</v>
      </c>
      <c r="B302" s="63" t="s">
        <v>6</v>
      </c>
      <c r="C302" s="63"/>
      <c r="D302" s="63"/>
      <c r="E302" s="58" t="s">
        <v>7</v>
      </c>
      <c r="F302" s="64" t="s">
        <v>8</v>
      </c>
      <c r="G302" s="58" t="s">
        <v>9</v>
      </c>
      <c r="H302" s="65" t="s">
        <v>10</v>
      </c>
      <c r="I302" s="58" t="s">
        <v>11</v>
      </c>
      <c r="J302" s="58" t="s">
        <v>12</v>
      </c>
      <c r="K302" s="58" t="s">
        <v>13</v>
      </c>
      <c r="L302" s="58" t="s">
        <v>14</v>
      </c>
      <c r="M302" s="58" t="s">
        <v>15</v>
      </c>
      <c r="N302" s="58" t="s">
        <v>11</v>
      </c>
      <c r="O302" s="58" t="s">
        <v>12</v>
      </c>
      <c r="P302" s="58" t="s">
        <v>13</v>
      </c>
      <c r="Q302" s="58" t="s">
        <v>14</v>
      </c>
      <c r="R302" s="58" t="s">
        <v>15</v>
      </c>
    </row>
    <row r="303" spans="1:18" ht="20" x14ac:dyDescent="0.35">
      <c r="A303" s="11" t="s">
        <v>16</v>
      </c>
      <c r="B303" s="63"/>
      <c r="C303" s="63"/>
      <c r="D303" s="63"/>
      <c r="E303" s="58"/>
      <c r="F303" s="64"/>
      <c r="G303" s="58"/>
      <c r="H303" s="65"/>
      <c r="I303" s="58"/>
      <c r="J303" s="58"/>
      <c r="K303" s="58"/>
      <c r="L303" s="58"/>
      <c r="M303" s="58"/>
      <c r="N303" s="58"/>
      <c r="O303" s="58"/>
      <c r="P303" s="58"/>
      <c r="Q303" s="58"/>
      <c r="R303" s="58"/>
    </row>
    <row r="304" spans="1:18" ht="20" x14ac:dyDescent="0.4">
      <c r="A304" s="66" t="s">
        <v>17</v>
      </c>
      <c r="B304" s="12" t="s">
        <v>18</v>
      </c>
      <c r="C304" s="12"/>
      <c r="D304" s="13">
        <v>28070</v>
      </c>
      <c r="E304" s="13">
        <v>15200</v>
      </c>
      <c r="F304" s="15">
        <v>-61800</v>
      </c>
      <c r="G304" s="41">
        <v>-100</v>
      </c>
      <c r="H304" s="42">
        <v>2.0981942101449571E-2</v>
      </c>
      <c r="I304" s="18">
        <v>0</v>
      </c>
      <c r="J304" s="19">
        <v>0</v>
      </c>
      <c r="K304" s="20">
        <v>-100</v>
      </c>
      <c r="L304" s="19">
        <v>0</v>
      </c>
      <c r="M304" s="19">
        <v>2.0981942101449571E-2</v>
      </c>
      <c r="N304" s="21">
        <v>-20</v>
      </c>
      <c r="O304" s="16">
        <v>3.2362459546925567E-4</v>
      </c>
      <c r="P304" s="22">
        <v>-100</v>
      </c>
      <c r="Q304" s="16">
        <v>0</v>
      </c>
      <c r="R304" s="16">
        <v>2.0981942111186393E-2</v>
      </c>
    </row>
    <row r="305" spans="1:18" ht="20" x14ac:dyDescent="0.4">
      <c r="A305" s="67" t="s">
        <v>19</v>
      </c>
      <c r="B305" s="23">
        <v>28070</v>
      </c>
      <c r="C305" s="24" t="s">
        <v>20</v>
      </c>
      <c r="D305" s="13">
        <v>50520</v>
      </c>
      <c r="E305" s="13">
        <v>38400</v>
      </c>
      <c r="F305" s="15">
        <v>-239700</v>
      </c>
      <c r="G305" s="41">
        <v>-400</v>
      </c>
      <c r="H305" s="42">
        <v>0.14204315667525322</v>
      </c>
      <c r="I305" s="18">
        <v>-16630</v>
      </c>
      <c r="J305" s="19">
        <v>6.937838965373383E-2</v>
      </c>
      <c r="K305" s="20">
        <v>-430</v>
      </c>
      <c r="L305" s="19">
        <v>6.9767441860465115E-2</v>
      </c>
      <c r="M305" s="19">
        <v>0.13192304187155429</v>
      </c>
      <c r="N305" s="21">
        <v>-9700</v>
      </c>
      <c r="O305" s="16">
        <v>4.0467250730079264E-2</v>
      </c>
      <c r="P305" s="22">
        <v>-420</v>
      </c>
      <c r="Q305" s="16">
        <v>4.7619047619047616E-2</v>
      </c>
      <c r="R305" s="16">
        <v>0.13192304186977497</v>
      </c>
    </row>
    <row r="306" spans="1:18" ht="20" x14ac:dyDescent="0.4">
      <c r="A306" s="67" t="s">
        <v>21</v>
      </c>
      <c r="B306" s="23">
        <v>50520</v>
      </c>
      <c r="C306" s="24" t="s">
        <v>20</v>
      </c>
      <c r="D306" s="13">
        <v>76590</v>
      </c>
      <c r="E306" s="13">
        <v>61800</v>
      </c>
      <c r="F306" s="15">
        <v>-360400</v>
      </c>
      <c r="G306" s="41">
        <v>-600</v>
      </c>
      <c r="H306" s="42">
        <v>0.20258597443753135</v>
      </c>
      <c r="I306" s="18">
        <v>-72990</v>
      </c>
      <c r="J306" s="19">
        <v>0.20252497225305216</v>
      </c>
      <c r="K306" s="20">
        <v>-720</v>
      </c>
      <c r="L306" s="19">
        <v>0.16666666666666666</v>
      </c>
      <c r="M306" s="19">
        <v>0.10516686481259249</v>
      </c>
      <c r="N306" s="21">
        <v>-36310</v>
      </c>
      <c r="O306" s="16">
        <v>0.10074916759156492</v>
      </c>
      <c r="P306" s="22">
        <v>-660</v>
      </c>
      <c r="Q306" s="16">
        <v>9.0909090909090912E-2</v>
      </c>
      <c r="R306" s="16">
        <v>0.14935965157155634</v>
      </c>
    </row>
    <row r="307" spans="1:18" ht="20" x14ac:dyDescent="0.4">
      <c r="A307" s="67" t="s">
        <v>22</v>
      </c>
      <c r="B307" s="23">
        <v>76590</v>
      </c>
      <c r="C307" s="24" t="s">
        <v>20</v>
      </c>
      <c r="D307" s="13">
        <v>131540</v>
      </c>
      <c r="E307" s="13">
        <v>100900</v>
      </c>
      <c r="F307" s="15">
        <v>-524700</v>
      </c>
      <c r="G307" s="41">
        <v>-890</v>
      </c>
      <c r="H307" s="42">
        <v>0.27753450654144113</v>
      </c>
      <c r="I307" s="18">
        <v>-192220</v>
      </c>
      <c r="J307" s="19">
        <v>0.36634267200304937</v>
      </c>
      <c r="K307" s="20">
        <v>-1210</v>
      </c>
      <c r="L307" s="19">
        <v>0.26446280991735538</v>
      </c>
      <c r="M307" s="19">
        <v>0.14941408699855557</v>
      </c>
      <c r="N307" s="21">
        <v>-120320</v>
      </c>
      <c r="O307" s="16">
        <v>0.22931198780255385</v>
      </c>
      <c r="P307" s="22">
        <v>-1090</v>
      </c>
      <c r="Q307" s="16">
        <v>0.1834862385321101</v>
      </c>
      <c r="R307" s="16">
        <v>0.21409496132243383</v>
      </c>
    </row>
    <row r="308" spans="1:18" ht="20" x14ac:dyDescent="0.4">
      <c r="A308" s="67" t="s">
        <v>23</v>
      </c>
      <c r="B308" s="23">
        <v>131540</v>
      </c>
      <c r="C308" s="24" t="s">
        <v>20</v>
      </c>
      <c r="D308" s="13">
        <v>265790</v>
      </c>
      <c r="E308" s="13">
        <v>183700</v>
      </c>
      <c r="F308" s="15">
        <v>-633800</v>
      </c>
      <c r="G308" s="41">
        <v>-1410</v>
      </c>
      <c r="H308" s="42">
        <v>0.3677460160418759</v>
      </c>
      <c r="I308" s="18">
        <v>-198130</v>
      </c>
      <c r="J308" s="19">
        <v>0.31260650047333544</v>
      </c>
      <c r="K308" s="20">
        <v>-1850</v>
      </c>
      <c r="L308" s="19">
        <v>0.23783783783783785</v>
      </c>
      <c r="M308" s="19">
        <v>0.26756171023350106</v>
      </c>
      <c r="N308" s="21">
        <v>-175140</v>
      </c>
      <c r="O308" s="16">
        <v>0.27633322814768063</v>
      </c>
      <c r="P308" s="22">
        <v>-1800</v>
      </c>
      <c r="Q308" s="16">
        <v>0.21666666666666667</v>
      </c>
      <c r="R308" s="16">
        <v>0.27929757825459312</v>
      </c>
    </row>
    <row r="309" spans="1:18" ht="20" x14ac:dyDescent="0.4">
      <c r="A309" s="67" t="s">
        <v>24</v>
      </c>
      <c r="B309" s="23">
        <v>265790</v>
      </c>
      <c r="C309" s="24" t="s">
        <v>20</v>
      </c>
      <c r="D309" s="13">
        <v>676760</v>
      </c>
      <c r="E309" s="13">
        <v>400100</v>
      </c>
      <c r="F309" s="15">
        <v>-1322700</v>
      </c>
      <c r="G309" s="41">
        <v>-11060</v>
      </c>
      <c r="H309" s="42">
        <v>7.8528089642854709E-2</v>
      </c>
      <c r="I309" s="18">
        <v>-58710</v>
      </c>
      <c r="J309" s="19">
        <v>4.4386482195509183E-2</v>
      </c>
      <c r="K309" s="20">
        <v>-11550</v>
      </c>
      <c r="L309" s="19">
        <v>4.2424242424242427E-2</v>
      </c>
      <c r="M309" s="19">
        <v>5.5757230626695256E-2</v>
      </c>
      <c r="N309" s="21">
        <v>-56110</v>
      </c>
      <c r="O309" s="16">
        <v>4.2420805927269975E-2</v>
      </c>
      <c r="P309" s="22">
        <v>-11530</v>
      </c>
      <c r="Q309" s="16">
        <v>4.0763226366001735E-2</v>
      </c>
      <c r="R309" s="16">
        <v>5.5885900284134996E-2</v>
      </c>
    </row>
    <row r="310" spans="1:18" ht="20.5" thickBot="1" x14ac:dyDescent="0.45">
      <c r="A310" s="68" t="s">
        <v>25</v>
      </c>
      <c r="B310" s="23">
        <v>676760</v>
      </c>
      <c r="C310" s="26" t="s">
        <v>26</v>
      </c>
      <c r="D310" s="25" t="s">
        <v>27</v>
      </c>
      <c r="E310" s="13">
        <v>1874700</v>
      </c>
      <c r="F310" s="15">
        <v>-1258200</v>
      </c>
      <c r="G310" s="41">
        <v>-42770</v>
      </c>
      <c r="H310" s="42">
        <v>7.5713193764245052E-3</v>
      </c>
      <c r="I310" s="18">
        <v>-7810</v>
      </c>
      <c r="J310" s="19">
        <v>6.2072802416150057E-3</v>
      </c>
      <c r="K310" s="20">
        <v>-43040</v>
      </c>
      <c r="L310" s="19">
        <v>6.2732342007434947E-3</v>
      </c>
      <c r="M310" s="19">
        <v>7.5713193764245052E-3</v>
      </c>
      <c r="N310" s="21">
        <v>-7790</v>
      </c>
      <c r="O310" s="16">
        <v>6.1913845175647752E-3</v>
      </c>
      <c r="P310" s="22">
        <v>-43030</v>
      </c>
      <c r="Q310" s="16">
        <v>6.0422960725075529E-3</v>
      </c>
      <c r="R310" s="16">
        <v>7.5713193766818523E-3</v>
      </c>
    </row>
    <row r="311" spans="1:18" ht="25" thickTop="1" thickBot="1" x14ac:dyDescent="0.55000000000000004">
      <c r="A311" s="69" t="s">
        <v>28</v>
      </c>
      <c r="B311" s="27"/>
      <c r="C311" s="27"/>
      <c r="D311" s="27"/>
      <c r="E311" s="28">
        <v>104700</v>
      </c>
      <c r="F311" s="30">
        <v>-4401300</v>
      </c>
      <c r="G311" s="30">
        <v>-1470</v>
      </c>
      <c r="H311" s="43">
        <v>0.18566111129743096</v>
      </c>
      <c r="I311" s="33">
        <v>-546500</v>
      </c>
      <c r="J311" s="34">
        <v>0.12416785949605798</v>
      </c>
      <c r="K311" s="35">
        <v>-1650</v>
      </c>
      <c r="L311" s="34">
        <v>0.10909090909090909</v>
      </c>
      <c r="M311" s="34">
        <v>0.12306408439190092</v>
      </c>
      <c r="N311" s="36">
        <v>-405400</v>
      </c>
      <c r="O311" s="31">
        <v>9.2109149569445395E-2</v>
      </c>
      <c r="P311" s="37">
        <v>-1600</v>
      </c>
      <c r="Q311" s="31">
        <v>8.1250000000000003E-2</v>
      </c>
      <c r="R311" s="31">
        <v>0.14637952774739574</v>
      </c>
    </row>
    <row r="312" spans="1:18" ht="20.5" thickTop="1" x14ac:dyDescent="0.4">
      <c r="A312" s="70" t="s">
        <v>29</v>
      </c>
      <c r="B312" s="38" t="s">
        <v>18</v>
      </c>
      <c r="C312" s="39"/>
      <c r="D312" s="13">
        <v>76590</v>
      </c>
      <c r="E312" s="13">
        <v>38500</v>
      </c>
      <c r="F312" s="41">
        <v>-662000</v>
      </c>
      <c r="G312" s="41">
        <v>-370</v>
      </c>
      <c r="H312" s="42">
        <v>0.12198416266643959</v>
      </c>
      <c r="I312" s="18">
        <v>-89620</v>
      </c>
      <c r="J312" s="19">
        <v>0.13537764350453171</v>
      </c>
      <c r="K312" s="20">
        <v>-420</v>
      </c>
      <c r="L312" s="19">
        <v>0.11904761904761904</v>
      </c>
      <c r="M312" s="19">
        <v>8.5999088596942636E-2</v>
      </c>
      <c r="N312" s="21">
        <v>-46040</v>
      </c>
      <c r="O312" s="16">
        <v>6.9546827794561936E-2</v>
      </c>
      <c r="P312" s="22">
        <v>-400</v>
      </c>
      <c r="Q312" s="16">
        <v>7.4999999999999997E-2</v>
      </c>
      <c r="R312" s="16">
        <v>0.1007994210843417</v>
      </c>
    </row>
    <row r="314" spans="1:18" ht="27" x14ac:dyDescent="0.5">
      <c r="A314" s="4" t="s">
        <v>110</v>
      </c>
      <c r="B314" s="5"/>
      <c r="C314" s="5"/>
      <c r="D314" s="5"/>
      <c r="E314" s="5"/>
      <c r="F314" s="6"/>
      <c r="G314" s="6"/>
      <c r="H314" s="6"/>
      <c r="I314" s="7"/>
      <c r="J314" s="8"/>
      <c r="K314" s="8"/>
      <c r="L314" s="8"/>
      <c r="M314" s="8"/>
      <c r="N314" s="9"/>
      <c r="O314" s="9"/>
      <c r="P314" s="9"/>
      <c r="Q314" s="9"/>
      <c r="R314" s="9"/>
    </row>
    <row r="315" spans="1:18" ht="22.5" customHeight="1" x14ac:dyDescent="0.35">
      <c r="A315" s="59" t="s">
        <v>2</v>
      </c>
      <c r="B315" s="59"/>
      <c r="C315" s="59"/>
      <c r="D315" s="59"/>
      <c r="E315" s="59"/>
      <c r="F315" s="60" t="s">
        <v>3</v>
      </c>
      <c r="G315" s="59"/>
      <c r="H315" s="61"/>
      <c r="I315" s="62" t="s">
        <v>4</v>
      </c>
      <c r="J315" s="59"/>
      <c r="K315" s="59"/>
      <c r="L315" s="59"/>
      <c r="M315" s="59"/>
      <c r="N315" s="59" t="s">
        <v>5</v>
      </c>
      <c r="O315" s="59"/>
      <c r="P315" s="59"/>
      <c r="Q315" s="59"/>
      <c r="R315" s="59"/>
    </row>
    <row r="316" spans="1:18" ht="20" customHeight="1" x14ac:dyDescent="0.4">
      <c r="A316" s="10" t="s">
        <v>2</v>
      </c>
      <c r="B316" s="63" t="s">
        <v>6</v>
      </c>
      <c r="C316" s="63"/>
      <c r="D316" s="63"/>
      <c r="E316" s="58" t="s">
        <v>7</v>
      </c>
      <c r="F316" s="64" t="s">
        <v>8</v>
      </c>
      <c r="G316" s="58" t="s">
        <v>9</v>
      </c>
      <c r="H316" s="65" t="s">
        <v>10</v>
      </c>
      <c r="I316" s="58" t="s">
        <v>11</v>
      </c>
      <c r="J316" s="58" t="s">
        <v>12</v>
      </c>
      <c r="K316" s="58" t="s">
        <v>13</v>
      </c>
      <c r="L316" s="58" t="s">
        <v>14</v>
      </c>
      <c r="M316" s="58" t="s">
        <v>15</v>
      </c>
      <c r="N316" s="58" t="s">
        <v>11</v>
      </c>
      <c r="O316" s="58" t="s">
        <v>12</v>
      </c>
      <c r="P316" s="58" t="s">
        <v>13</v>
      </c>
      <c r="Q316" s="58" t="s">
        <v>14</v>
      </c>
      <c r="R316" s="58" t="s">
        <v>15</v>
      </c>
    </row>
    <row r="317" spans="1:18" ht="20" x14ac:dyDescent="0.35">
      <c r="A317" s="11" t="s">
        <v>16</v>
      </c>
      <c r="B317" s="63"/>
      <c r="C317" s="63"/>
      <c r="D317" s="63"/>
      <c r="E317" s="58"/>
      <c r="F317" s="64"/>
      <c r="G317" s="58"/>
      <c r="H317" s="65"/>
      <c r="I317" s="58"/>
      <c r="J317" s="58"/>
      <c r="K317" s="58"/>
      <c r="L317" s="58"/>
      <c r="M317" s="58"/>
      <c r="N317" s="58"/>
      <c r="O317" s="58"/>
      <c r="P317" s="58"/>
      <c r="Q317" s="58"/>
      <c r="R317" s="58"/>
    </row>
    <row r="318" spans="1:18" ht="20" x14ac:dyDescent="0.4">
      <c r="A318" s="66" t="s">
        <v>17</v>
      </c>
      <c r="B318" s="12" t="s">
        <v>18</v>
      </c>
      <c r="C318" s="12"/>
      <c r="D318" s="13">
        <v>26060</v>
      </c>
      <c r="E318" s="13">
        <v>15800</v>
      </c>
      <c r="F318" s="15">
        <v>-51200</v>
      </c>
      <c r="G318" s="41">
        <v>-70</v>
      </c>
      <c r="H318" s="42">
        <v>2.4720147694989446E-2</v>
      </c>
      <c r="I318" s="18">
        <v>0</v>
      </c>
      <c r="J318" s="19">
        <v>0</v>
      </c>
      <c r="K318" s="20">
        <v>-70</v>
      </c>
      <c r="L318" s="19">
        <v>0</v>
      </c>
      <c r="M318" s="19">
        <v>2.4720147694989446E-2</v>
      </c>
      <c r="N318" s="21">
        <v>-160</v>
      </c>
      <c r="O318" s="16">
        <v>3.1250000000000002E-3</v>
      </c>
      <c r="P318" s="22">
        <v>-70</v>
      </c>
      <c r="Q318" s="16">
        <v>0</v>
      </c>
      <c r="R318" s="16">
        <v>2.4720147696813504E-2</v>
      </c>
    </row>
    <row r="319" spans="1:18" ht="20" x14ac:dyDescent="0.4">
      <c r="A319" s="67" t="s">
        <v>19</v>
      </c>
      <c r="B319" s="23">
        <v>26060</v>
      </c>
      <c r="C319" s="24" t="s">
        <v>20</v>
      </c>
      <c r="D319" s="13">
        <v>48770</v>
      </c>
      <c r="E319" s="13">
        <v>36600</v>
      </c>
      <c r="F319" s="15">
        <v>-321500</v>
      </c>
      <c r="G319" s="41">
        <v>-460</v>
      </c>
      <c r="H319" s="42">
        <v>3.1823000871989103E-2</v>
      </c>
      <c r="I319" s="18">
        <v>-2510</v>
      </c>
      <c r="J319" s="19">
        <v>7.8071539657853812E-3</v>
      </c>
      <c r="K319" s="20">
        <v>-460</v>
      </c>
      <c r="L319" s="19">
        <v>0</v>
      </c>
      <c r="M319" s="19">
        <v>2.6407146201073751E-2</v>
      </c>
      <c r="N319" s="21">
        <v>-2290</v>
      </c>
      <c r="O319" s="16">
        <v>7.122861586314152E-3</v>
      </c>
      <c r="P319" s="22">
        <v>-460</v>
      </c>
      <c r="Q319" s="16">
        <v>0</v>
      </c>
      <c r="R319" s="16">
        <v>2.6407146197336338E-2</v>
      </c>
    </row>
    <row r="320" spans="1:18" ht="20" x14ac:dyDescent="0.4">
      <c r="A320" s="67" t="s">
        <v>21</v>
      </c>
      <c r="B320" s="23">
        <v>48770</v>
      </c>
      <c r="C320" s="24" t="s">
        <v>20</v>
      </c>
      <c r="D320" s="13">
        <v>83450</v>
      </c>
      <c r="E320" s="13">
        <v>64600</v>
      </c>
      <c r="F320" s="15">
        <v>-693800</v>
      </c>
      <c r="G320" s="41">
        <v>-990</v>
      </c>
      <c r="H320" s="42">
        <v>0.12041275208385797</v>
      </c>
      <c r="I320" s="18">
        <v>-23130</v>
      </c>
      <c r="J320" s="19">
        <v>3.3338137791870857E-2</v>
      </c>
      <c r="K320" s="20">
        <v>-1020</v>
      </c>
      <c r="L320" s="19">
        <v>2.9411764705882353E-2</v>
      </c>
      <c r="M320" s="19">
        <v>8.3856381951241246E-2</v>
      </c>
      <c r="N320" s="21">
        <v>-1320</v>
      </c>
      <c r="O320" s="16">
        <v>1.9025655808590372E-3</v>
      </c>
      <c r="P320" s="22">
        <v>-990</v>
      </c>
      <c r="Q320" s="16">
        <v>0</v>
      </c>
      <c r="R320" s="16">
        <v>0.12001995117730008</v>
      </c>
    </row>
    <row r="321" spans="1:18" ht="20" x14ac:dyDescent="0.4">
      <c r="A321" s="67" t="s">
        <v>22</v>
      </c>
      <c r="B321" s="23">
        <v>83450</v>
      </c>
      <c r="C321" s="24" t="s">
        <v>20</v>
      </c>
      <c r="D321" s="13">
        <v>143650</v>
      </c>
      <c r="E321" s="13">
        <v>109100</v>
      </c>
      <c r="F321" s="15">
        <v>-1015100</v>
      </c>
      <c r="G321" s="41">
        <v>-1450</v>
      </c>
      <c r="H321" s="42">
        <v>0.16723773108319034</v>
      </c>
      <c r="I321" s="18">
        <v>-108880</v>
      </c>
      <c r="J321" s="19">
        <v>0.10726036843660723</v>
      </c>
      <c r="K321" s="20">
        <v>-1610</v>
      </c>
      <c r="L321" s="19">
        <v>9.9378881987577633E-2</v>
      </c>
      <c r="M321" s="19">
        <v>9.359284071793697E-2</v>
      </c>
      <c r="N321" s="21">
        <v>-37580</v>
      </c>
      <c r="O321" s="16">
        <v>3.7020983154369025E-2</v>
      </c>
      <c r="P321" s="22">
        <v>-1500</v>
      </c>
      <c r="Q321" s="16">
        <v>3.3333333333333333E-2</v>
      </c>
      <c r="R321" s="16">
        <v>0.13840978349979338</v>
      </c>
    </row>
    <row r="322" spans="1:18" ht="20" x14ac:dyDescent="0.4">
      <c r="A322" s="67" t="s">
        <v>23</v>
      </c>
      <c r="B322" s="23">
        <v>143650</v>
      </c>
      <c r="C322" s="24" t="s">
        <v>20</v>
      </c>
      <c r="D322" s="13">
        <v>332600</v>
      </c>
      <c r="E322" s="13">
        <v>204100</v>
      </c>
      <c r="F322" s="15">
        <v>-1515200</v>
      </c>
      <c r="G322" s="41">
        <v>-2900</v>
      </c>
      <c r="H322" s="42">
        <v>0.17771480017011648</v>
      </c>
      <c r="I322" s="18">
        <v>-125680</v>
      </c>
      <c r="J322" s="19">
        <v>8.2946145723336848E-2</v>
      </c>
      <c r="K322" s="20">
        <v>-3140</v>
      </c>
      <c r="L322" s="19">
        <v>7.6433121019108277E-2</v>
      </c>
      <c r="M322" s="19">
        <v>0.11936212720238711</v>
      </c>
      <c r="N322" s="21">
        <v>-99360</v>
      </c>
      <c r="O322" s="16">
        <v>6.5575501583949314E-2</v>
      </c>
      <c r="P322" s="22">
        <v>-3090</v>
      </c>
      <c r="Q322" s="16">
        <v>6.1488673139158574E-2</v>
      </c>
      <c r="R322" s="16">
        <v>0.13066965371184924</v>
      </c>
    </row>
    <row r="323" spans="1:18" ht="20" x14ac:dyDescent="0.4">
      <c r="A323" s="67" t="s">
        <v>24</v>
      </c>
      <c r="B323" s="23">
        <v>332600</v>
      </c>
      <c r="C323" s="24" t="s">
        <v>20</v>
      </c>
      <c r="D323" s="13">
        <v>808270</v>
      </c>
      <c r="E323" s="13">
        <v>495100</v>
      </c>
      <c r="F323" s="15">
        <v>-1939700</v>
      </c>
      <c r="G323" s="41">
        <v>-13840</v>
      </c>
      <c r="H323" s="42">
        <v>4.3822558244643872E-2</v>
      </c>
      <c r="I323" s="18">
        <v>-38890</v>
      </c>
      <c r="J323" s="19">
        <v>2.0049492189513841E-2</v>
      </c>
      <c r="K323" s="20">
        <v>-14120</v>
      </c>
      <c r="L323" s="19">
        <v>1.9830028328611898E-2</v>
      </c>
      <c r="M323" s="19">
        <v>4.1907309583311389E-2</v>
      </c>
      <c r="N323" s="21">
        <v>-37200</v>
      </c>
      <c r="O323" s="16">
        <v>1.9178223436613909E-2</v>
      </c>
      <c r="P323" s="22">
        <v>-14110</v>
      </c>
      <c r="Q323" s="16">
        <v>1.9135364989369241E-2</v>
      </c>
      <c r="R323" s="16">
        <v>4.216056628547446E-2</v>
      </c>
    </row>
    <row r="324" spans="1:18" ht="20.5" thickBot="1" x14ac:dyDescent="0.45">
      <c r="A324" s="68" t="s">
        <v>25</v>
      </c>
      <c r="B324" s="23">
        <v>808270</v>
      </c>
      <c r="C324" s="26" t="s">
        <v>26</v>
      </c>
      <c r="D324" s="25" t="s">
        <v>27</v>
      </c>
      <c r="E324" s="13">
        <v>3010400</v>
      </c>
      <c r="F324" s="15">
        <v>-2250100</v>
      </c>
      <c r="G324" s="41">
        <v>-64400</v>
      </c>
      <c r="H324" s="42">
        <v>1.240842331986697E-2</v>
      </c>
      <c r="I324" s="18">
        <v>-1390</v>
      </c>
      <c r="J324" s="19">
        <v>6.1775032220790188E-4</v>
      </c>
      <c r="K324" s="20">
        <v>-64440</v>
      </c>
      <c r="L324" s="19">
        <v>6.207324643078833E-4</v>
      </c>
      <c r="M324" s="19">
        <v>1.240842331986697E-2</v>
      </c>
      <c r="N324" s="21">
        <v>-1380</v>
      </c>
      <c r="O324" s="16">
        <v>6.1330607528554287E-4</v>
      </c>
      <c r="P324" s="22">
        <v>-64440</v>
      </c>
      <c r="Q324" s="16">
        <v>6.207324643078833E-4</v>
      </c>
      <c r="R324" s="16">
        <v>1.240842331986697E-2</v>
      </c>
    </row>
    <row r="325" spans="1:18" ht="25" thickTop="1" thickBot="1" x14ac:dyDescent="0.55000000000000004">
      <c r="A325" s="69" t="s">
        <v>28</v>
      </c>
      <c r="B325" s="27"/>
      <c r="C325" s="27"/>
      <c r="D325" s="27"/>
      <c r="E325" s="28">
        <v>124500</v>
      </c>
      <c r="F325" s="30">
        <v>-7786600</v>
      </c>
      <c r="G325" s="30">
        <v>-2210</v>
      </c>
      <c r="H325" s="43">
        <v>9.6461105095085056E-2</v>
      </c>
      <c r="I325" s="33">
        <v>-300490</v>
      </c>
      <c r="J325" s="34">
        <v>3.85906557419156E-2</v>
      </c>
      <c r="K325" s="35">
        <v>-2300</v>
      </c>
      <c r="L325" s="34">
        <v>3.9130434782608699E-2</v>
      </c>
      <c r="M325" s="34">
        <v>6.4824830378121687E-2</v>
      </c>
      <c r="N325" s="36">
        <v>-179290</v>
      </c>
      <c r="O325" s="31">
        <v>2.3025453985051243E-2</v>
      </c>
      <c r="P325" s="37">
        <v>-2260</v>
      </c>
      <c r="Q325" s="31">
        <v>2.2123893805309734E-2</v>
      </c>
      <c r="R325" s="31">
        <v>8.2558366379411982E-2</v>
      </c>
    </row>
    <row r="326" spans="1:18" ht="20.5" thickTop="1" x14ac:dyDescent="0.4">
      <c r="A326" s="70" t="s">
        <v>29</v>
      </c>
      <c r="B326" s="38" t="s">
        <v>18</v>
      </c>
      <c r="C326" s="39"/>
      <c r="D326" s="13">
        <v>83450</v>
      </c>
      <c r="E326" s="13">
        <v>39000</v>
      </c>
      <c r="F326" s="41">
        <v>-1066500</v>
      </c>
      <c r="G326" s="41">
        <v>-510</v>
      </c>
      <c r="H326" s="42">
        <v>5.9038974600073492E-2</v>
      </c>
      <c r="I326" s="18">
        <v>-25650</v>
      </c>
      <c r="J326" s="19">
        <v>2.4050632911392405E-2</v>
      </c>
      <c r="K326" s="20">
        <v>-520</v>
      </c>
      <c r="L326" s="19">
        <v>1.9230769230769232E-2</v>
      </c>
      <c r="M326" s="19">
        <v>4.5028913851190622E-2</v>
      </c>
      <c r="N326" s="21">
        <v>-3770</v>
      </c>
      <c r="O326" s="16">
        <v>3.5349273323956867E-3</v>
      </c>
      <c r="P326" s="22">
        <v>-510</v>
      </c>
      <c r="Q326" s="16">
        <v>0</v>
      </c>
      <c r="R326" s="16">
        <v>5.7104898729543205E-2</v>
      </c>
    </row>
    <row r="328" spans="1:18" ht="27" x14ac:dyDescent="0.5">
      <c r="A328" s="4" t="s">
        <v>111</v>
      </c>
      <c r="B328" s="5"/>
      <c r="C328" s="5"/>
      <c r="D328" s="5"/>
      <c r="E328" s="5"/>
      <c r="F328" s="6"/>
      <c r="G328" s="6"/>
      <c r="H328" s="6"/>
      <c r="I328" s="7"/>
      <c r="J328" s="8"/>
      <c r="K328" s="8"/>
      <c r="L328" s="8"/>
      <c r="M328" s="8"/>
      <c r="N328" s="9"/>
      <c r="O328" s="9"/>
      <c r="P328" s="9"/>
      <c r="Q328" s="9"/>
      <c r="R328" s="9"/>
    </row>
    <row r="329" spans="1:18" ht="22.5" customHeight="1" x14ac:dyDescent="0.35">
      <c r="A329" s="59" t="s">
        <v>2</v>
      </c>
      <c r="B329" s="59"/>
      <c r="C329" s="59"/>
      <c r="D329" s="59"/>
      <c r="E329" s="59"/>
      <c r="F329" s="60" t="s">
        <v>3</v>
      </c>
      <c r="G329" s="59"/>
      <c r="H329" s="61"/>
      <c r="I329" s="62" t="s">
        <v>4</v>
      </c>
      <c r="J329" s="59"/>
      <c r="K329" s="59"/>
      <c r="L329" s="59"/>
      <c r="M329" s="59"/>
      <c r="N329" s="59" t="s">
        <v>5</v>
      </c>
      <c r="O329" s="59"/>
      <c r="P329" s="59"/>
      <c r="Q329" s="59"/>
      <c r="R329" s="59"/>
    </row>
    <row r="330" spans="1:18" ht="20" customHeight="1" x14ac:dyDescent="0.4">
      <c r="A330" s="10" t="s">
        <v>2</v>
      </c>
      <c r="B330" s="63" t="s">
        <v>6</v>
      </c>
      <c r="C330" s="63"/>
      <c r="D330" s="63"/>
      <c r="E330" s="58" t="s">
        <v>7</v>
      </c>
      <c r="F330" s="64" t="s">
        <v>8</v>
      </c>
      <c r="G330" s="58" t="s">
        <v>9</v>
      </c>
      <c r="H330" s="65" t="s">
        <v>10</v>
      </c>
      <c r="I330" s="58" t="s">
        <v>11</v>
      </c>
      <c r="J330" s="58" t="s">
        <v>12</v>
      </c>
      <c r="K330" s="58" t="s">
        <v>13</v>
      </c>
      <c r="L330" s="58" t="s">
        <v>14</v>
      </c>
      <c r="M330" s="58" t="s">
        <v>15</v>
      </c>
      <c r="N330" s="58" t="s">
        <v>11</v>
      </c>
      <c r="O330" s="58" t="s">
        <v>12</v>
      </c>
      <c r="P330" s="58" t="s">
        <v>13</v>
      </c>
      <c r="Q330" s="58" t="s">
        <v>14</v>
      </c>
      <c r="R330" s="58" t="s">
        <v>15</v>
      </c>
    </row>
    <row r="331" spans="1:18" ht="20" x14ac:dyDescent="0.35">
      <c r="A331" s="11" t="s">
        <v>16</v>
      </c>
      <c r="B331" s="63"/>
      <c r="C331" s="63"/>
      <c r="D331" s="63"/>
      <c r="E331" s="58"/>
      <c r="F331" s="64"/>
      <c r="G331" s="58"/>
      <c r="H331" s="65"/>
      <c r="I331" s="58"/>
      <c r="J331" s="58"/>
      <c r="K331" s="58"/>
      <c r="L331" s="58"/>
      <c r="M331" s="58"/>
      <c r="N331" s="58"/>
      <c r="O331" s="58"/>
      <c r="P331" s="58"/>
      <c r="Q331" s="58"/>
      <c r="R331" s="58"/>
    </row>
    <row r="332" spans="1:18" ht="20" x14ac:dyDescent="0.4">
      <c r="A332" s="66" t="s">
        <v>17</v>
      </c>
      <c r="B332" s="12" t="s">
        <v>18</v>
      </c>
      <c r="C332" s="12"/>
      <c r="D332" s="13">
        <v>23560</v>
      </c>
      <c r="E332" s="13">
        <v>13800</v>
      </c>
      <c r="F332" s="15">
        <v>-62700</v>
      </c>
      <c r="G332" s="41">
        <v>-70</v>
      </c>
      <c r="H332" s="42">
        <v>3.2282576028998436E-2</v>
      </c>
      <c r="I332" s="18">
        <v>-50</v>
      </c>
      <c r="J332" s="19">
        <v>7.9744816586921851E-4</v>
      </c>
      <c r="K332" s="20">
        <v>-70</v>
      </c>
      <c r="L332" s="19">
        <v>0</v>
      </c>
      <c r="M332" s="19">
        <v>3.2282576028998436E-2</v>
      </c>
      <c r="N332" s="21">
        <v>-150</v>
      </c>
      <c r="O332" s="16">
        <v>2.3923444976076554E-3</v>
      </c>
      <c r="P332" s="22">
        <v>-70</v>
      </c>
      <c r="Q332" s="16">
        <v>0</v>
      </c>
      <c r="R332" s="16">
        <v>3.2282576026005948E-2</v>
      </c>
    </row>
    <row r="333" spans="1:18" ht="20" x14ac:dyDescent="0.4">
      <c r="A333" s="67" t="s">
        <v>19</v>
      </c>
      <c r="B333" s="23">
        <v>23560</v>
      </c>
      <c r="C333" s="24" t="s">
        <v>20</v>
      </c>
      <c r="D333" s="13">
        <v>43890</v>
      </c>
      <c r="E333" s="13">
        <v>33400</v>
      </c>
      <c r="F333" s="15">
        <v>-376200</v>
      </c>
      <c r="G333" s="41">
        <v>-390</v>
      </c>
      <c r="H333" s="42">
        <v>4.3522865983039297E-2</v>
      </c>
      <c r="I333" s="18">
        <v>-2750</v>
      </c>
      <c r="J333" s="19">
        <v>7.3099415204678359E-3</v>
      </c>
      <c r="K333" s="20">
        <v>-390</v>
      </c>
      <c r="L333" s="19">
        <v>0</v>
      </c>
      <c r="M333" s="19">
        <v>4.3457730549617629E-2</v>
      </c>
      <c r="N333" s="21">
        <v>-50</v>
      </c>
      <c r="O333" s="16">
        <v>1.3290802764486976E-4</v>
      </c>
      <c r="P333" s="22">
        <v>-390</v>
      </c>
      <c r="Q333" s="16">
        <v>0</v>
      </c>
      <c r="R333" s="16">
        <v>4.3457730547978045E-2</v>
      </c>
    </row>
    <row r="334" spans="1:18" ht="20" x14ac:dyDescent="0.4">
      <c r="A334" s="67" t="s">
        <v>21</v>
      </c>
      <c r="B334" s="23">
        <v>43890</v>
      </c>
      <c r="C334" s="24" t="s">
        <v>20</v>
      </c>
      <c r="D334" s="13">
        <v>68950</v>
      </c>
      <c r="E334" s="13">
        <v>55000</v>
      </c>
      <c r="F334" s="15">
        <v>-682900</v>
      </c>
      <c r="G334" s="41">
        <v>-720</v>
      </c>
      <c r="H334" s="42">
        <v>6.4372670192563167E-2</v>
      </c>
      <c r="I334" s="18">
        <v>-5650</v>
      </c>
      <c r="J334" s="19">
        <v>8.2735393176160497E-3</v>
      </c>
      <c r="K334" s="20">
        <v>-730</v>
      </c>
      <c r="L334" s="19">
        <v>1.3698630136986301E-2</v>
      </c>
      <c r="M334" s="19">
        <v>5.9106527531434007E-2</v>
      </c>
      <c r="N334" s="21">
        <v>-1180</v>
      </c>
      <c r="O334" s="16">
        <v>1.7279250256260067E-3</v>
      </c>
      <c r="P334" s="22">
        <v>-720</v>
      </c>
      <c r="Q334" s="16">
        <v>0</v>
      </c>
      <c r="R334" s="16">
        <v>6.3626866013383923E-2</v>
      </c>
    </row>
    <row r="335" spans="1:18" ht="20" x14ac:dyDescent="0.4">
      <c r="A335" s="67" t="s">
        <v>22</v>
      </c>
      <c r="B335" s="23">
        <v>68950</v>
      </c>
      <c r="C335" s="24" t="s">
        <v>20</v>
      </c>
      <c r="D335" s="13">
        <v>111100</v>
      </c>
      <c r="E335" s="13">
        <v>86700</v>
      </c>
      <c r="F335" s="15">
        <v>-1343200</v>
      </c>
      <c r="G335" s="41">
        <v>-1420</v>
      </c>
      <c r="H335" s="42">
        <v>7.813035385497602E-2</v>
      </c>
      <c r="I335" s="18">
        <v>-35890</v>
      </c>
      <c r="J335" s="19">
        <v>2.6719773674806432E-2</v>
      </c>
      <c r="K335" s="20">
        <v>-1460</v>
      </c>
      <c r="L335" s="19">
        <v>2.7397260273972601E-2</v>
      </c>
      <c r="M335" s="19">
        <v>4.6741754670490333E-2</v>
      </c>
      <c r="N335" s="21">
        <v>-6660</v>
      </c>
      <c r="O335" s="16">
        <v>4.9583085169743893E-3</v>
      </c>
      <c r="P335" s="22">
        <v>-1430</v>
      </c>
      <c r="Q335" s="16">
        <v>6.993006993006993E-3</v>
      </c>
      <c r="R335" s="16">
        <v>7.4140512726440969E-2</v>
      </c>
    </row>
    <row r="336" spans="1:18" ht="20" x14ac:dyDescent="0.4">
      <c r="A336" s="67" t="s">
        <v>23</v>
      </c>
      <c r="B336" s="23">
        <v>111100</v>
      </c>
      <c r="C336" s="24" t="s">
        <v>20</v>
      </c>
      <c r="D336" s="13">
        <v>218870</v>
      </c>
      <c r="E336" s="13">
        <v>150400</v>
      </c>
      <c r="F336" s="15">
        <v>-1657800</v>
      </c>
      <c r="G336" s="41">
        <v>-2330</v>
      </c>
      <c r="H336" s="42">
        <v>0.12391921784373641</v>
      </c>
      <c r="I336" s="18">
        <v>-100390</v>
      </c>
      <c r="J336" s="19">
        <v>6.0556158764627818E-2</v>
      </c>
      <c r="K336" s="20">
        <v>-2470</v>
      </c>
      <c r="L336" s="19">
        <v>5.6680161943319839E-2</v>
      </c>
      <c r="M336" s="19">
        <v>8.4865991197936405E-2</v>
      </c>
      <c r="N336" s="21">
        <v>-37190</v>
      </c>
      <c r="O336" s="16">
        <v>2.2433345397514778E-2</v>
      </c>
      <c r="P336" s="22">
        <v>-2380</v>
      </c>
      <c r="Q336" s="16">
        <v>2.100840336134454E-2</v>
      </c>
      <c r="R336" s="16">
        <v>0.10436733745298282</v>
      </c>
    </row>
    <row r="337" spans="1:18" ht="20" x14ac:dyDescent="0.4">
      <c r="A337" s="67" t="s">
        <v>24</v>
      </c>
      <c r="B337" s="23">
        <v>218870</v>
      </c>
      <c r="C337" s="24" t="s">
        <v>20</v>
      </c>
      <c r="D337" s="13">
        <v>516650</v>
      </c>
      <c r="E337" s="13">
        <v>319300</v>
      </c>
      <c r="F337" s="15">
        <v>-1494000</v>
      </c>
      <c r="G337" s="41">
        <v>-7890</v>
      </c>
      <c r="H337" s="42">
        <v>7.4561939643201791E-2</v>
      </c>
      <c r="I337" s="18">
        <v>-62180</v>
      </c>
      <c r="J337" s="19">
        <v>4.1619812583668002E-2</v>
      </c>
      <c r="K337" s="20">
        <v>-8220</v>
      </c>
      <c r="L337" s="19">
        <v>4.0145985401459854E-2</v>
      </c>
      <c r="M337" s="19">
        <v>4.6463777508938771E-2</v>
      </c>
      <c r="N337" s="21">
        <v>-48350</v>
      </c>
      <c r="O337" s="16">
        <v>3.2362784471218209E-2</v>
      </c>
      <c r="P337" s="22">
        <v>-8150</v>
      </c>
      <c r="Q337" s="16">
        <v>3.1901840490797549E-2</v>
      </c>
      <c r="R337" s="16">
        <v>5.0599683465266124E-2</v>
      </c>
    </row>
    <row r="338" spans="1:18" ht="20.5" thickBot="1" x14ac:dyDescent="0.45">
      <c r="A338" s="68" t="s">
        <v>25</v>
      </c>
      <c r="B338" s="23">
        <v>516650</v>
      </c>
      <c r="C338" s="26" t="s">
        <v>26</v>
      </c>
      <c r="D338" s="25" t="s">
        <v>27</v>
      </c>
      <c r="E338" s="13">
        <v>1636000</v>
      </c>
      <c r="F338" s="15">
        <v>-2363300</v>
      </c>
      <c r="G338" s="41">
        <v>-49990</v>
      </c>
      <c r="H338" s="42">
        <v>1.8411626233436017E-2</v>
      </c>
      <c r="I338" s="18">
        <v>-17400</v>
      </c>
      <c r="J338" s="19">
        <v>7.36258621419202E-3</v>
      </c>
      <c r="K338" s="20">
        <v>-50360</v>
      </c>
      <c r="L338" s="19">
        <v>7.3471008737092929E-3</v>
      </c>
      <c r="M338" s="19">
        <v>1.7996601847646787E-2</v>
      </c>
      <c r="N338" s="21">
        <v>-17410</v>
      </c>
      <c r="O338" s="16">
        <v>7.3668175855794863E-3</v>
      </c>
      <c r="P338" s="22">
        <v>-50360</v>
      </c>
      <c r="Q338" s="16">
        <v>7.3471008737092929E-3</v>
      </c>
      <c r="R338" s="16">
        <v>1.7996601848027437E-2</v>
      </c>
    </row>
    <row r="339" spans="1:18" ht="25" thickTop="1" thickBot="1" x14ac:dyDescent="0.55000000000000004">
      <c r="A339" s="69" t="s">
        <v>28</v>
      </c>
      <c r="B339" s="27"/>
      <c r="C339" s="27"/>
      <c r="D339" s="27"/>
      <c r="E339" s="28">
        <v>88000</v>
      </c>
      <c r="F339" s="30">
        <v>-7979600</v>
      </c>
      <c r="G339" s="30">
        <v>-1660</v>
      </c>
      <c r="H339" s="43">
        <v>6.4295117911087232E-2</v>
      </c>
      <c r="I339" s="33">
        <v>-224310</v>
      </c>
      <c r="J339" s="34">
        <v>2.8110431600581482E-2</v>
      </c>
      <c r="K339" s="35">
        <v>-1710</v>
      </c>
      <c r="L339" s="34">
        <v>2.9239766081871343E-2</v>
      </c>
      <c r="M339" s="34">
        <v>5.0211345770895498E-2</v>
      </c>
      <c r="N339" s="36">
        <v>-110990</v>
      </c>
      <c r="O339" s="31">
        <v>1.3909218507193344E-2</v>
      </c>
      <c r="P339" s="37">
        <v>-1680</v>
      </c>
      <c r="Q339" s="31">
        <v>1.1904761904761904E-2</v>
      </c>
      <c r="R339" s="31">
        <v>5.9517820736880195E-2</v>
      </c>
    </row>
    <row r="340" spans="1:18" ht="20.5" thickTop="1" x14ac:dyDescent="0.4">
      <c r="A340" s="70" t="s">
        <v>29</v>
      </c>
      <c r="B340" s="38" t="s">
        <v>18</v>
      </c>
      <c r="C340" s="39"/>
      <c r="D340" s="13">
        <v>68950</v>
      </c>
      <c r="E340" s="13">
        <v>34100</v>
      </c>
      <c r="F340" s="41">
        <v>-1121800</v>
      </c>
      <c r="G340" s="41">
        <v>-400</v>
      </c>
      <c r="H340" s="42">
        <v>4.6754183362144895E-2</v>
      </c>
      <c r="I340" s="18">
        <v>-8450</v>
      </c>
      <c r="J340" s="19">
        <v>7.5325369941165983E-3</v>
      </c>
      <c r="K340" s="20">
        <v>-400</v>
      </c>
      <c r="L340" s="19">
        <v>0</v>
      </c>
      <c r="M340" s="19">
        <v>4.497776194409598E-2</v>
      </c>
      <c r="N340" s="21">
        <v>-1380</v>
      </c>
      <c r="O340" s="16">
        <v>1.2301658049563202E-3</v>
      </c>
      <c r="P340" s="22">
        <v>-400</v>
      </c>
      <c r="Q340" s="16">
        <v>0</v>
      </c>
      <c r="R340" s="16">
        <v>4.6483799006319042E-2</v>
      </c>
    </row>
    <row r="342" spans="1:18" ht="27" x14ac:dyDescent="0.5">
      <c r="A342" s="4" t="s">
        <v>112</v>
      </c>
      <c r="B342" s="5"/>
      <c r="C342" s="5"/>
      <c r="D342" s="5"/>
      <c r="E342" s="5"/>
      <c r="F342" s="6"/>
      <c r="G342" s="6"/>
      <c r="H342" s="6"/>
      <c r="I342" s="7"/>
      <c r="J342" s="8"/>
      <c r="K342" s="8"/>
      <c r="L342" s="8"/>
      <c r="M342" s="8"/>
      <c r="N342" s="9"/>
      <c r="O342" s="9"/>
      <c r="P342" s="9"/>
      <c r="Q342" s="9"/>
      <c r="R342" s="9"/>
    </row>
    <row r="343" spans="1:18" ht="22.5" customHeight="1" x14ac:dyDescent="0.35">
      <c r="A343" s="59" t="s">
        <v>2</v>
      </c>
      <c r="B343" s="59"/>
      <c r="C343" s="59"/>
      <c r="D343" s="59"/>
      <c r="E343" s="59"/>
      <c r="F343" s="60" t="s">
        <v>3</v>
      </c>
      <c r="G343" s="59"/>
      <c r="H343" s="61"/>
      <c r="I343" s="62" t="s">
        <v>4</v>
      </c>
      <c r="J343" s="59"/>
      <c r="K343" s="59"/>
      <c r="L343" s="59"/>
      <c r="M343" s="59"/>
      <c r="N343" s="59" t="s">
        <v>5</v>
      </c>
      <c r="O343" s="59"/>
      <c r="P343" s="59"/>
      <c r="Q343" s="59"/>
      <c r="R343" s="59"/>
    </row>
    <row r="344" spans="1:18" ht="20" customHeight="1" x14ac:dyDescent="0.4">
      <c r="A344" s="10" t="s">
        <v>2</v>
      </c>
      <c r="B344" s="63" t="s">
        <v>6</v>
      </c>
      <c r="C344" s="63"/>
      <c r="D344" s="63"/>
      <c r="E344" s="58" t="s">
        <v>7</v>
      </c>
      <c r="F344" s="64" t="s">
        <v>8</v>
      </c>
      <c r="G344" s="58" t="s">
        <v>9</v>
      </c>
      <c r="H344" s="65" t="s">
        <v>10</v>
      </c>
      <c r="I344" s="58" t="s">
        <v>11</v>
      </c>
      <c r="J344" s="58" t="s">
        <v>12</v>
      </c>
      <c r="K344" s="58" t="s">
        <v>13</v>
      </c>
      <c r="L344" s="58" t="s">
        <v>14</v>
      </c>
      <c r="M344" s="58" t="s">
        <v>15</v>
      </c>
      <c r="N344" s="58" t="s">
        <v>11</v>
      </c>
      <c r="O344" s="58" t="s">
        <v>12</v>
      </c>
      <c r="P344" s="58" t="s">
        <v>13</v>
      </c>
      <c r="Q344" s="58" t="s">
        <v>14</v>
      </c>
      <c r="R344" s="58" t="s">
        <v>15</v>
      </c>
    </row>
    <row r="345" spans="1:18" ht="20" x14ac:dyDescent="0.35">
      <c r="A345" s="11" t="s">
        <v>16</v>
      </c>
      <c r="B345" s="63"/>
      <c r="C345" s="63"/>
      <c r="D345" s="63"/>
      <c r="E345" s="58"/>
      <c r="F345" s="64"/>
      <c r="G345" s="58"/>
      <c r="H345" s="65"/>
      <c r="I345" s="58"/>
      <c r="J345" s="58"/>
      <c r="K345" s="58"/>
      <c r="L345" s="58"/>
      <c r="M345" s="58"/>
      <c r="N345" s="58"/>
      <c r="O345" s="58"/>
      <c r="P345" s="58"/>
      <c r="Q345" s="58"/>
      <c r="R345" s="58"/>
    </row>
    <row r="346" spans="1:18" ht="20" x14ac:dyDescent="0.4">
      <c r="A346" s="66" t="s">
        <v>17</v>
      </c>
      <c r="B346" s="12" t="s">
        <v>18</v>
      </c>
      <c r="C346" s="12"/>
      <c r="D346" s="13">
        <v>29880</v>
      </c>
      <c r="E346" s="13">
        <v>16200</v>
      </c>
      <c r="F346" s="15">
        <v>-63800</v>
      </c>
      <c r="G346" s="41">
        <v>-120</v>
      </c>
      <c r="H346" s="42">
        <v>3.7303531271413441E-2</v>
      </c>
      <c r="I346" s="18">
        <v>0</v>
      </c>
      <c r="J346" s="19">
        <v>0</v>
      </c>
      <c r="K346" s="20">
        <v>-120</v>
      </c>
      <c r="L346" s="19">
        <v>0</v>
      </c>
      <c r="M346" s="19">
        <v>3.7303531271413441E-2</v>
      </c>
      <c r="N346" s="21">
        <v>-10</v>
      </c>
      <c r="O346" s="16">
        <v>1.5673981191222572E-4</v>
      </c>
      <c r="P346" s="22">
        <v>-120</v>
      </c>
      <c r="Q346" s="16">
        <v>0</v>
      </c>
      <c r="R346" s="16">
        <v>3.7303531271413441E-2</v>
      </c>
    </row>
    <row r="347" spans="1:18" ht="20" x14ac:dyDescent="0.4">
      <c r="A347" s="67" t="s">
        <v>19</v>
      </c>
      <c r="B347" s="23">
        <v>29880</v>
      </c>
      <c r="C347" s="24" t="s">
        <v>20</v>
      </c>
      <c r="D347" s="13">
        <v>49840</v>
      </c>
      <c r="E347" s="13">
        <v>39500</v>
      </c>
      <c r="F347" s="15">
        <v>-264100</v>
      </c>
      <c r="G347" s="41">
        <v>-500</v>
      </c>
      <c r="H347" s="42">
        <v>3.7614376021572464E-2</v>
      </c>
      <c r="I347" s="18">
        <v>-1770</v>
      </c>
      <c r="J347" s="19">
        <v>6.7020068156001516E-3</v>
      </c>
      <c r="K347" s="20">
        <v>-500</v>
      </c>
      <c r="L347" s="19">
        <v>0</v>
      </c>
      <c r="M347" s="19">
        <v>3.7614376021572464E-2</v>
      </c>
      <c r="N347" s="21">
        <v>-70</v>
      </c>
      <c r="O347" s="16">
        <v>2.6505111700113592E-4</v>
      </c>
      <c r="P347" s="22">
        <v>-500</v>
      </c>
      <c r="Q347" s="16">
        <v>0</v>
      </c>
      <c r="R347" s="16">
        <v>3.7614376024264012E-2</v>
      </c>
    </row>
    <row r="348" spans="1:18" ht="20" x14ac:dyDescent="0.4">
      <c r="A348" s="67" t="s">
        <v>21</v>
      </c>
      <c r="B348" s="23">
        <v>49840</v>
      </c>
      <c r="C348" s="24" t="s">
        <v>20</v>
      </c>
      <c r="D348" s="13">
        <v>76450</v>
      </c>
      <c r="E348" s="13">
        <v>62000</v>
      </c>
      <c r="F348" s="15">
        <v>-406900</v>
      </c>
      <c r="G348" s="41">
        <v>-740</v>
      </c>
      <c r="H348" s="42">
        <v>0.13095193723566348</v>
      </c>
      <c r="I348" s="18">
        <v>-21560</v>
      </c>
      <c r="J348" s="19">
        <v>5.2985991644138607E-2</v>
      </c>
      <c r="K348" s="20">
        <v>-780</v>
      </c>
      <c r="L348" s="19">
        <v>5.128205128205128E-2</v>
      </c>
      <c r="M348" s="19">
        <v>8.1609664978626456E-2</v>
      </c>
      <c r="N348" s="21">
        <v>-8380</v>
      </c>
      <c r="O348" s="16">
        <v>2.059474072253625E-2</v>
      </c>
      <c r="P348" s="22">
        <v>-760</v>
      </c>
      <c r="Q348" s="16">
        <v>2.6315789473684209E-2</v>
      </c>
      <c r="R348" s="16">
        <v>0.12722725090781656</v>
      </c>
    </row>
    <row r="349" spans="1:18" ht="20" x14ac:dyDescent="0.4">
      <c r="A349" s="67" t="s">
        <v>22</v>
      </c>
      <c r="B349" s="23">
        <v>76450</v>
      </c>
      <c r="C349" s="24" t="s">
        <v>20</v>
      </c>
      <c r="D349" s="13">
        <v>123840</v>
      </c>
      <c r="E349" s="13">
        <v>96700</v>
      </c>
      <c r="F349" s="15">
        <v>-725400</v>
      </c>
      <c r="G349" s="41">
        <v>-1350</v>
      </c>
      <c r="H349" s="42">
        <v>0.14610513724137125</v>
      </c>
      <c r="I349" s="18">
        <v>-64350</v>
      </c>
      <c r="J349" s="19">
        <v>8.8709677419354843E-2</v>
      </c>
      <c r="K349" s="20">
        <v>-1470</v>
      </c>
      <c r="L349" s="19">
        <v>8.1632653061224483E-2</v>
      </c>
      <c r="M349" s="19">
        <v>6.3744228839949374E-2</v>
      </c>
      <c r="N349" s="21">
        <v>-33300</v>
      </c>
      <c r="O349" s="16">
        <v>4.590570719602978E-2</v>
      </c>
      <c r="P349" s="22">
        <v>-1410</v>
      </c>
      <c r="Q349" s="16">
        <v>4.2553191489361701E-2</v>
      </c>
      <c r="R349" s="16">
        <v>9.7636583330280677E-2</v>
      </c>
    </row>
    <row r="350" spans="1:18" ht="20" x14ac:dyDescent="0.4">
      <c r="A350" s="67" t="s">
        <v>23</v>
      </c>
      <c r="B350" s="23">
        <v>123840</v>
      </c>
      <c r="C350" s="24" t="s">
        <v>20</v>
      </c>
      <c r="D350" s="13">
        <v>255280</v>
      </c>
      <c r="E350" s="13">
        <v>167500</v>
      </c>
      <c r="F350" s="15">
        <v>-892400</v>
      </c>
      <c r="G350" s="41">
        <v>-2210</v>
      </c>
      <c r="H350" s="42">
        <v>0.17979676747127193</v>
      </c>
      <c r="I350" s="18">
        <v>-92930</v>
      </c>
      <c r="J350" s="19">
        <v>0.1041349170775437</v>
      </c>
      <c r="K350" s="20">
        <v>-2440</v>
      </c>
      <c r="L350" s="19">
        <v>9.4262295081967207E-2</v>
      </c>
      <c r="M350" s="19">
        <v>0.12604656565618838</v>
      </c>
      <c r="N350" s="21">
        <v>-68480</v>
      </c>
      <c r="O350" s="16">
        <v>7.6736889287315105E-2</v>
      </c>
      <c r="P350" s="22">
        <v>-2380</v>
      </c>
      <c r="Q350" s="16">
        <v>7.1428571428571425E-2</v>
      </c>
      <c r="R350" s="16">
        <v>0.13754203075047688</v>
      </c>
    </row>
    <row r="351" spans="1:18" ht="20" x14ac:dyDescent="0.4">
      <c r="A351" s="67" t="s">
        <v>24</v>
      </c>
      <c r="B351" s="23">
        <v>255280</v>
      </c>
      <c r="C351" s="24" t="s">
        <v>20</v>
      </c>
      <c r="D351" s="13">
        <v>640480</v>
      </c>
      <c r="E351" s="13">
        <v>384200</v>
      </c>
      <c r="F351" s="15">
        <v>-1135600</v>
      </c>
      <c r="G351" s="41">
        <v>-10560</v>
      </c>
      <c r="H351" s="42">
        <v>8.4939940450473081E-2</v>
      </c>
      <c r="I351" s="18">
        <v>-61030</v>
      </c>
      <c r="J351" s="19">
        <v>5.3742514970059878E-2</v>
      </c>
      <c r="K351" s="20">
        <v>-11130</v>
      </c>
      <c r="L351" s="19">
        <v>5.1212938005390833E-2</v>
      </c>
      <c r="M351" s="19">
        <v>7.3267160553879523E-2</v>
      </c>
      <c r="N351" s="21">
        <v>-58010</v>
      </c>
      <c r="O351" s="16">
        <v>5.1083127861923212E-2</v>
      </c>
      <c r="P351" s="22">
        <v>-11100</v>
      </c>
      <c r="Q351" s="16">
        <v>4.8648648648648651E-2</v>
      </c>
      <c r="R351" s="16">
        <v>7.3267160572952419E-2</v>
      </c>
    </row>
    <row r="352" spans="1:18" ht="20.5" thickBot="1" x14ac:dyDescent="0.45">
      <c r="A352" s="68" t="s">
        <v>25</v>
      </c>
      <c r="B352" s="23">
        <v>640480</v>
      </c>
      <c r="C352" s="26" t="s">
        <v>26</v>
      </c>
      <c r="D352" s="25" t="s">
        <v>27</v>
      </c>
      <c r="E352" s="13">
        <v>2598200</v>
      </c>
      <c r="F352" s="15">
        <v>-928400</v>
      </c>
      <c r="G352" s="41">
        <v>-34510</v>
      </c>
      <c r="H352" s="42">
        <v>4.056930228369255E-2</v>
      </c>
      <c r="I352" s="18">
        <v>-4030</v>
      </c>
      <c r="J352" s="19">
        <v>4.3408013787160707E-3</v>
      </c>
      <c r="K352" s="20">
        <v>-34660</v>
      </c>
      <c r="L352" s="19">
        <v>4.3277553375649161E-3</v>
      </c>
      <c r="M352" s="19">
        <v>3.8164389346156978E-2</v>
      </c>
      <c r="N352" s="21">
        <v>-3960</v>
      </c>
      <c r="O352" s="16">
        <v>4.2654028436018955E-3</v>
      </c>
      <c r="P352" s="22">
        <v>-34660</v>
      </c>
      <c r="Q352" s="16">
        <v>4.3277553375649161E-3</v>
      </c>
      <c r="R352" s="16">
        <v>3.8164389339063333E-2</v>
      </c>
    </row>
    <row r="353" spans="1:18" ht="25" thickTop="1" thickBot="1" x14ac:dyDescent="0.55000000000000004">
      <c r="A353" s="69" t="s">
        <v>28</v>
      </c>
      <c r="B353" s="27"/>
      <c r="C353" s="27"/>
      <c r="D353" s="27"/>
      <c r="E353" s="28">
        <v>108700</v>
      </c>
      <c r="F353" s="30">
        <v>-4416600</v>
      </c>
      <c r="G353" s="30">
        <v>-1630</v>
      </c>
      <c r="H353" s="43">
        <v>0.10083638416590478</v>
      </c>
      <c r="I353" s="33">
        <v>-245670</v>
      </c>
      <c r="J353" s="34">
        <v>5.5624235837522074E-2</v>
      </c>
      <c r="K353" s="35">
        <v>-1720</v>
      </c>
      <c r="L353" s="34">
        <v>5.232558139534884E-2</v>
      </c>
      <c r="M353" s="34">
        <v>6.5975644698560765E-2</v>
      </c>
      <c r="N353" s="36">
        <v>-172210</v>
      </c>
      <c r="O353" s="31">
        <v>3.8991531947652043E-2</v>
      </c>
      <c r="P353" s="37">
        <v>-1690</v>
      </c>
      <c r="Q353" s="31">
        <v>3.5502958579881658E-2</v>
      </c>
      <c r="R353" s="31">
        <v>8.3659873202954579E-2</v>
      </c>
    </row>
    <row r="354" spans="1:18" ht="20.5" thickTop="1" x14ac:dyDescent="0.4">
      <c r="A354" s="70" t="s">
        <v>29</v>
      </c>
      <c r="B354" s="38" t="s">
        <v>18</v>
      </c>
      <c r="C354" s="39"/>
      <c r="D354" s="13">
        <v>76450</v>
      </c>
      <c r="E354" s="13">
        <v>39400</v>
      </c>
      <c r="F354" s="41">
        <v>-734800</v>
      </c>
      <c r="G354" s="41">
        <v>-460</v>
      </c>
      <c r="H354" s="42">
        <v>6.9231276310711617E-2</v>
      </c>
      <c r="I354" s="18">
        <v>-23330</v>
      </c>
      <c r="J354" s="19">
        <v>3.1750136091453454E-2</v>
      </c>
      <c r="K354" s="20">
        <v>-470</v>
      </c>
      <c r="L354" s="19">
        <v>2.1276595744680851E-2</v>
      </c>
      <c r="M354" s="19">
        <v>5.2462514122948833E-2</v>
      </c>
      <c r="N354" s="21">
        <v>-8460</v>
      </c>
      <c r="O354" s="16">
        <v>1.151333696243876E-2</v>
      </c>
      <c r="P354" s="22">
        <v>-470</v>
      </c>
      <c r="Q354" s="16">
        <v>2.1276595744680851E-2</v>
      </c>
      <c r="R354" s="16">
        <v>6.7965457443259186E-2</v>
      </c>
    </row>
    <row r="356" spans="1:18" ht="27" x14ac:dyDescent="0.5">
      <c r="A356" s="4" t="s">
        <v>113</v>
      </c>
      <c r="B356" s="5"/>
      <c r="C356" s="5"/>
      <c r="D356" s="5"/>
      <c r="E356" s="5"/>
      <c r="F356" s="6"/>
      <c r="G356" s="6"/>
      <c r="H356" s="6"/>
      <c r="I356" s="7"/>
      <c r="J356" s="8"/>
      <c r="K356" s="8"/>
      <c r="L356" s="8"/>
      <c r="M356" s="8"/>
      <c r="N356" s="9"/>
      <c r="O356" s="9"/>
      <c r="P356" s="9"/>
      <c r="Q356" s="9"/>
      <c r="R356" s="9"/>
    </row>
    <row r="357" spans="1:18" ht="22.5" customHeight="1" x14ac:dyDescent="0.35">
      <c r="A357" s="59" t="s">
        <v>2</v>
      </c>
      <c r="B357" s="59"/>
      <c r="C357" s="59"/>
      <c r="D357" s="59"/>
      <c r="E357" s="59"/>
      <c r="F357" s="60" t="s">
        <v>3</v>
      </c>
      <c r="G357" s="59"/>
      <c r="H357" s="61"/>
      <c r="I357" s="62" t="s">
        <v>4</v>
      </c>
      <c r="J357" s="59"/>
      <c r="K357" s="59"/>
      <c r="L357" s="59"/>
      <c r="M357" s="59"/>
      <c r="N357" s="59" t="s">
        <v>5</v>
      </c>
      <c r="O357" s="59"/>
      <c r="P357" s="59"/>
      <c r="Q357" s="59"/>
      <c r="R357" s="59"/>
    </row>
    <row r="358" spans="1:18" ht="20" customHeight="1" x14ac:dyDescent="0.4">
      <c r="A358" s="10" t="s">
        <v>2</v>
      </c>
      <c r="B358" s="63" t="s">
        <v>6</v>
      </c>
      <c r="C358" s="63"/>
      <c r="D358" s="63"/>
      <c r="E358" s="58" t="s">
        <v>7</v>
      </c>
      <c r="F358" s="64" t="s">
        <v>8</v>
      </c>
      <c r="G358" s="58" t="s">
        <v>9</v>
      </c>
      <c r="H358" s="65" t="s">
        <v>10</v>
      </c>
      <c r="I358" s="58" t="s">
        <v>11</v>
      </c>
      <c r="J358" s="58" t="s">
        <v>12</v>
      </c>
      <c r="K358" s="58" t="s">
        <v>13</v>
      </c>
      <c r="L358" s="58" t="s">
        <v>14</v>
      </c>
      <c r="M358" s="58" t="s">
        <v>15</v>
      </c>
      <c r="N358" s="58" t="s">
        <v>11</v>
      </c>
      <c r="O358" s="58" t="s">
        <v>12</v>
      </c>
      <c r="P358" s="58" t="s">
        <v>13</v>
      </c>
      <c r="Q358" s="58" t="s">
        <v>14</v>
      </c>
      <c r="R358" s="58" t="s">
        <v>15</v>
      </c>
    </row>
    <row r="359" spans="1:18" ht="20" x14ac:dyDescent="0.35">
      <c r="A359" s="11" t="s">
        <v>16</v>
      </c>
      <c r="B359" s="63"/>
      <c r="C359" s="63"/>
      <c r="D359" s="63"/>
      <c r="E359" s="58"/>
      <c r="F359" s="64"/>
      <c r="G359" s="58"/>
      <c r="H359" s="65"/>
      <c r="I359" s="58"/>
      <c r="J359" s="58"/>
      <c r="K359" s="58"/>
      <c r="L359" s="58"/>
      <c r="M359" s="58"/>
      <c r="N359" s="58"/>
      <c r="O359" s="58"/>
      <c r="P359" s="58"/>
      <c r="Q359" s="58"/>
      <c r="R359" s="58"/>
    </row>
    <row r="360" spans="1:18" ht="20" x14ac:dyDescent="0.4">
      <c r="A360" s="66" t="s">
        <v>17</v>
      </c>
      <c r="B360" s="12" t="s">
        <v>18</v>
      </c>
      <c r="C360" s="12"/>
      <c r="D360" s="13">
        <v>18880</v>
      </c>
      <c r="E360" s="13">
        <v>12300</v>
      </c>
      <c r="F360" s="15">
        <v>-26000</v>
      </c>
      <c r="G360" s="41">
        <v>-100</v>
      </c>
      <c r="H360" s="42">
        <v>2.4558556633542623E-2</v>
      </c>
      <c r="I360" s="18">
        <v>0</v>
      </c>
      <c r="J360" s="19">
        <v>0</v>
      </c>
      <c r="K360" s="20">
        <v>-100</v>
      </c>
      <c r="L360" s="19">
        <v>0</v>
      </c>
      <c r="M360" s="19">
        <v>2.4558556633542623E-2</v>
      </c>
      <c r="N360" s="21">
        <v>0</v>
      </c>
      <c r="O360" s="16">
        <v>0</v>
      </c>
      <c r="P360" s="22">
        <v>-100</v>
      </c>
      <c r="Q360" s="16">
        <v>0</v>
      </c>
      <c r="R360" s="16">
        <v>2.455855663724572E-2</v>
      </c>
    </row>
    <row r="361" spans="1:18" ht="20" x14ac:dyDescent="0.4">
      <c r="A361" s="67" t="s">
        <v>19</v>
      </c>
      <c r="B361" s="23">
        <v>18880</v>
      </c>
      <c r="C361" s="24" t="s">
        <v>20</v>
      </c>
      <c r="D361" s="13">
        <v>32700</v>
      </c>
      <c r="E361" s="13">
        <v>24900</v>
      </c>
      <c r="F361" s="15">
        <v>-61400</v>
      </c>
      <c r="G361" s="41">
        <v>-220</v>
      </c>
      <c r="H361" s="42">
        <v>3.7168514055229196E-2</v>
      </c>
      <c r="I361" s="18">
        <v>0</v>
      </c>
      <c r="J361" s="19">
        <v>0</v>
      </c>
      <c r="K361" s="20">
        <v>-220</v>
      </c>
      <c r="L361" s="19">
        <v>0</v>
      </c>
      <c r="M361" s="19">
        <v>3.7168514055229196E-2</v>
      </c>
      <c r="N361" s="21">
        <v>0</v>
      </c>
      <c r="O361" s="16">
        <v>0</v>
      </c>
      <c r="P361" s="22">
        <v>-220</v>
      </c>
      <c r="Q361" s="16">
        <v>0</v>
      </c>
      <c r="R361" s="16">
        <v>3.7168514044896843E-2</v>
      </c>
    </row>
    <row r="362" spans="1:18" ht="20" x14ac:dyDescent="0.4">
      <c r="A362" s="67" t="s">
        <v>21</v>
      </c>
      <c r="B362" s="23">
        <v>32700</v>
      </c>
      <c r="C362" s="24" t="s">
        <v>20</v>
      </c>
      <c r="D362" s="13">
        <v>51900</v>
      </c>
      <c r="E362" s="13">
        <v>42400</v>
      </c>
      <c r="F362" s="15">
        <v>-140100</v>
      </c>
      <c r="G362" s="41">
        <v>-510</v>
      </c>
      <c r="H362" s="42">
        <v>9.034178445490551E-2</v>
      </c>
      <c r="I362" s="18">
        <v>-2920</v>
      </c>
      <c r="J362" s="19">
        <v>2.0842255531763026E-2</v>
      </c>
      <c r="K362" s="20">
        <v>-520</v>
      </c>
      <c r="L362" s="19">
        <v>1.9230769230769232E-2</v>
      </c>
      <c r="M362" s="19">
        <v>8.7914910979234137E-2</v>
      </c>
      <c r="N362" s="21">
        <v>-1080</v>
      </c>
      <c r="O362" s="16">
        <v>7.7087794432548181E-3</v>
      </c>
      <c r="P362" s="22">
        <v>-510</v>
      </c>
      <c r="Q362" s="16">
        <v>0</v>
      </c>
      <c r="R362" s="16">
        <v>9.034178444727381E-2</v>
      </c>
    </row>
    <row r="363" spans="1:18" ht="20" x14ac:dyDescent="0.4">
      <c r="A363" s="67" t="s">
        <v>22</v>
      </c>
      <c r="B363" s="23">
        <v>51900</v>
      </c>
      <c r="C363" s="24" t="s">
        <v>20</v>
      </c>
      <c r="D363" s="13">
        <v>90950</v>
      </c>
      <c r="E363" s="13">
        <v>67600</v>
      </c>
      <c r="F363" s="15">
        <v>-247700</v>
      </c>
      <c r="G363" s="41">
        <v>-900</v>
      </c>
      <c r="H363" s="42">
        <v>0.10471819339086201</v>
      </c>
      <c r="I363" s="18">
        <v>-6680</v>
      </c>
      <c r="J363" s="19">
        <v>2.6968106580540979E-2</v>
      </c>
      <c r="K363" s="20">
        <v>-920</v>
      </c>
      <c r="L363" s="19">
        <v>2.1739130434782608E-2</v>
      </c>
      <c r="M363" s="19">
        <v>6.8821911636203242E-2</v>
      </c>
      <c r="N363" s="21">
        <v>-4230</v>
      </c>
      <c r="O363" s="16">
        <v>1.707710940654017E-2</v>
      </c>
      <c r="P363" s="22">
        <v>-920</v>
      </c>
      <c r="Q363" s="16">
        <v>2.1739130434782608E-2</v>
      </c>
      <c r="R363" s="16">
        <v>9.9121980371219026E-2</v>
      </c>
    </row>
    <row r="364" spans="1:18" ht="20" x14ac:dyDescent="0.4">
      <c r="A364" s="67" t="s">
        <v>23</v>
      </c>
      <c r="B364" s="23">
        <v>90950</v>
      </c>
      <c r="C364" s="24" t="s">
        <v>20</v>
      </c>
      <c r="D364" s="13">
        <v>179280</v>
      </c>
      <c r="E364" s="13">
        <v>118200</v>
      </c>
      <c r="F364" s="15">
        <v>-333200</v>
      </c>
      <c r="G364" s="41">
        <v>-1640</v>
      </c>
      <c r="H364" s="42">
        <v>0.15054197893953444</v>
      </c>
      <c r="I364" s="18">
        <v>-25070</v>
      </c>
      <c r="J364" s="19">
        <v>7.5240096038415361E-2</v>
      </c>
      <c r="K364" s="20">
        <v>-1760</v>
      </c>
      <c r="L364" s="19">
        <v>6.8181818181818177E-2</v>
      </c>
      <c r="M364" s="19">
        <v>9.9497321618229939E-2</v>
      </c>
      <c r="N364" s="21">
        <v>-11820</v>
      </c>
      <c r="O364" s="16">
        <v>3.5474189675870349E-2</v>
      </c>
      <c r="P364" s="22">
        <v>-1700</v>
      </c>
      <c r="Q364" s="16">
        <v>3.5294117647058823E-2</v>
      </c>
      <c r="R364" s="16">
        <v>0.13544398499857177</v>
      </c>
    </row>
    <row r="365" spans="1:18" ht="20" x14ac:dyDescent="0.4">
      <c r="A365" s="67" t="s">
        <v>24</v>
      </c>
      <c r="B365" s="23">
        <v>179280</v>
      </c>
      <c r="C365" s="24" t="s">
        <v>20</v>
      </c>
      <c r="D365" s="13">
        <v>379140</v>
      </c>
      <c r="E365" s="13">
        <v>231700</v>
      </c>
      <c r="F365" s="15">
        <v>-321400</v>
      </c>
      <c r="G365" s="41">
        <v>-5480</v>
      </c>
      <c r="H365" s="42">
        <v>5.6833423535673069E-2</v>
      </c>
      <c r="I365" s="18">
        <v>-25940</v>
      </c>
      <c r="J365" s="19">
        <v>8.0709396390790292E-2</v>
      </c>
      <c r="K365" s="20">
        <v>-5920</v>
      </c>
      <c r="L365" s="19">
        <v>7.4324324324324328E-2</v>
      </c>
      <c r="M365" s="19">
        <v>3.6774361356685444E-2</v>
      </c>
      <c r="N365" s="21">
        <v>-20640</v>
      </c>
      <c r="O365" s="16">
        <v>6.4219041692594903E-2</v>
      </c>
      <c r="P365" s="22">
        <v>-5830</v>
      </c>
      <c r="Q365" s="16">
        <v>6.0034305317324184E-2</v>
      </c>
      <c r="R365" s="16">
        <v>3.6774361356058979E-2</v>
      </c>
    </row>
    <row r="366" spans="1:18" ht="20.5" thickBot="1" x14ac:dyDescent="0.45">
      <c r="A366" s="68" t="s">
        <v>25</v>
      </c>
      <c r="B366" s="23">
        <v>379140</v>
      </c>
      <c r="C366" s="26" t="s">
        <v>26</v>
      </c>
      <c r="D366" s="25" t="s">
        <v>27</v>
      </c>
      <c r="E366" s="13">
        <v>1187000</v>
      </c>
      <c r="F366" s="15">
        <v>-368200</v>
      </c>
      <c r="G366" s="41">
        <v>-26790</v>
      </c>
      <c r="H366" s="42">
        <v>7.9278661005188808E-2</v>
      </c>
      <c r="I366" s="18">
        <v>-11090</v>
      </c>
      <c r="J366" s="19">
        <v>3.0119500271591527E-2</v>
      </c>
      <c r="K366" s="20">
        <v>-27600</v>
      </c>
      <c r="L366" s="19">
        <v>2.9347826086956522E-2</v>
      </c>
      <c r="M366" s="19">
        <v>6.1994630926706484E-2</v>
      </c>
      <c r="N366" s="21">
        <v>-9970</v>
      </c>
      <c r="O366" s="16">
        <v>2.7077675176534491E-2</v>
      </c>
      <c r="P366" s="22">
        <v>-27520</v>
      </c>
      <c r="Q366" s="16">
        <v>2.6526162790697673E-2</v>
      </c>
      <c r="R366" s="16">
        <v>6.1994630904150007E-2</v>
      </c>
    </row>
    <row r="367" spans="1:18" ht="25" thickTop="1" thickBot="1" x14ac:dyDescent="0.55000000000000004">
      <c r="A367" s="69" t="s">
        <v>28</v>
      </c>
      <c r="B367" s="27"/>
      <c r="C367" s="27"/>
      <c r="D367" s="27"/>
      <c r="E367" s="28">
        <v>67800</v>
      </c>
      <c r="F367" s="30">
        <v>-1497900</v>
      </c>
      <c r="G367" s="30">
        <v>-1080</v>
      </c>
      <c r="H367" s="43">
        <v>7.5825806907217824E-2</v>
      </c>
      <c r="I367" s="33">
        <v>-71690</v>
      </c>
      <c r="J367" s="34">
        <v>4.7860337806262102E-2</v>
      </c>
      <c r="K367" s="35">
        <v>-1130</v>
      </c>
      <c r="L367" s="34">
        <v>4.4247787610619468E-2</v>
      </c>
      <c r="M367" s="34">
        <v>5.9752293424664669E-2</v>
      </c>
      <c r="N367" s="36">
        <v>-47730</v>
      </c>
      <c r="O367" s="31">
        <v>3.186461045463649E-2</v>
      </c>
      <c r="P367" s="37">
        <v>-1110</v>
      </c>
      <c r="Q367" s="31">
        <v>2.7027027027027029E-2</v>
      </c>
      <c r="R367" s="31">
        <v>7.1494423915409708E-2</v>
      </c>
    </row>
    <row r="368" spans="1:18" ht="20.5" thickTop="1" x14ac:dyDescent="0.4">
      <c r="A368" s="70" t="s">
        <v>29</v>
      </c>
      <c r="B368" s="38" t="s">
        <v>18</v>
      </c>
      <c r="C368" s="39"/>
      <c r="D368" s="13">
        <v>51900</v>
      </c>
      <c r="E368" s="13">
        <v>26500</v>
      </c>
      <c r="F368" s="41">
        <v>-227500</v>
      </c>
      <c r="G368" s="41">
        <v>-280</v>
      </c>
      <c r="H368" s="42">
        <v>5.0634525217353697E-2</v>
      </c>
      <c r="I368" s="18">
        <v>-2920</v>
      </c>
      <c r="J368" s="19">
        <v>1.2835164835164834E-2</v>
      </c>
      <c r="K368" s="20">
        <v>-280</v>
      </c>
      <c r="L368" s="19">
        <v>0</v>
      </c>
      <c r="M368" s="19">
        <v>4.9829193958995724E-2</v>
      </c>
      <c r="N368" s="21">
        <v>-1080</v>
      </c>
      <c r="O368" s="16">
        <v>4.7472527472527471E-3</v>
      </c>
      <c r="P368" s="22">
        <v>-280</v>
      </c>
      <c r="Q368" s="16">
        <v>0</v>
      </c>
      <c r="R368" s="16">
        <v>5.0634525214607526E-2</v>
      </c>
    </row>
    <row r="370" spans="1:18" ht="27" x14ac:dyDescent="0.5">
      <c r="A370" s="4" t="s">
        <v>114</v>
      </c>
      <c r="B370" s="5"/>
      <c r="C370" s="5"/>
      <c r="D370" s="5"/>
      <c r="E370" s="5"/>
      <c r="F370" s="6"/>
      <c r="G370" s="6"/>
      <c r="H370" s="6"/>
      <c r="I370" s="7"/>
      <c r="J370" s="8"/>
      <c r="K370" s="8"/>
      <c r="L370" s="8"/>
      <c r="M370" s="8"/>
      <c r="N370" s="9"/>
      <c r="O370" s="9"/>
      <c r="P370" s="9"/>
      <c r="Q370" s="9"/>
      <c r="R370" s="9"/>
    </row>
    <row r="371" spans="1:18" ht="22.5" customHeight="1" x14ac:dyDescent="0.35">
      <c r="A371" s="59" t="s">
        <v>2</v>
      </c>
      <c r="B371" s="59"/>
      <c r="C371" s="59"/>
      <c r="D371" s="59"/>
      <c r="E371" s="59"/>
      <c r="F371" s="60" t="s">
        <v>3</v>
      </c>
      <c r="G371" s="59"/>
      <c r="H371" s="61"/>
      <c r="I371" s="62" t="s">
        <v>4</v>
      </c>
      <c r="J371" s="59"/>
      <c r="K371" s="59"/>
      <c r="L371" s="59"/>
      <c r="M371" s="59"/>
      <c r="N371" s="59" t="s">
        <v>5</v>
      </c>
      <c r="O371" s="59"/>
      <c r="P371" s="59"/>
      <c r="Q371" s="59"/>
      <c r="R371" s="59"/>
    </row>
    <row r="372" spans="1:18" ht="20" customHeight="1" x14ac:dyDescent="0.4">
      <c r="A372" s="10" t="s">
        <v>2</v>
      </c>
      <c r="B372" s="63" t="s">
        <v>6</v>
      </c>
      <c r="C372" s="63"/>
      <c r="D372" s="63"/>
      <c r="E372" s="58" t="s">
        <v>7</v>
      </c>
      <c r="F372" s="64" t="s">
        <v>8</v>
      </c>
      <c r="G372" s="58" t="s">
        <v>9</v>
      </c>
      <c r="H372" s="65" t="s">
        <v>10</v>
      </c>
      <c r="I372" s="58" t="s">
        <v>11</v>
      </c>
      <c r="J372" s="58" t="s">
        <v>12</v>
      </c>
      <c r="K372" s="58" t="s">
        <v>13</v>
      </c>
      <c r="L372" s="58" t="s">
        <v>14</v>
      </c>
      <c r="M372" s="58" t="s">
        <v>15</v>
      </c>
      <c r="N372" s="58" t="s">
        <v>11</v>
      </c>
      <c r="O372" s="58" t="s">
        <v>12</v>
      </c>
      <c r="P372" s="58" t="s">
        <v>13</v>
      </c>
      <c r="Q372" s="58" t="s">
        <v>14</v>
      </c>
      <c r="R372" s="58" t="s">
        <v>15</v>
      </c>
    </row>
    <row r="373" spans="1:18" ht="20" x14ac:dyDescent="0.35">
      <c r="A373" s="11" t="s">
        <v>16</v>
      </c>
      <c r="B373" s="63"/>
      <c r="C373" s="63"/>
      <c r="D373" s="63"/>
      <c r="E373" s="58"/>
      <c r="F373" s="64"/>
      <c r="G373" s="58"/>
      <c r="H373" s="65"/>
      <c r="I373" s="58"/>
      <c r="J373" s="58"/>
      <c r="K373" s="58"/>
      <c r="L373" s="58"/>
      <c r="M373" s="58"/>
      <c r="N373" s="58"/>
      <c r="O373" s="58"/>
      <c r="P373" s="58"/>
      <c r="Q373" s="58"/>
      <c r="R373" s="58"/>
    </row>
    <row r="374" spans="1:18" ht="20" x14ac:dyDescent="0.4">
      <c r="A374" s="66" t="s">
        <v>17</v>
      </c>
      <c r="B374" s="12" t="s">
        <v>18</v>
      </c>
      <c r="C374" s="12"/>
      <c r="D374" s="13">
        <v>22100</v>
      </c>
      <c r="E374" s="13">
        <v>13200</v>
      </c>
      <c r="F374" s="15">
        <v>-31800</v>
      </c>
      <c r="G374" s="41">
        <v>-50</v>
      </c>
      <c r="H374" s="42">
        <v>8.1803227241414117E-2</v>
      </c>
      <c r="I374" s="18">
        <v>0</v>
      </c>
      <c r="J374" s="19">
        <v>0</v>
      </c>
      <c r="K374" s="20">
        <v>-50</v>
      </c>
      <c r="L374" s="19">
        <v>0</v>
      </c>
      <c r="M374" s="19">
        <v>8.1803227241414117E-2</v>
      </c>
      <c r="N374" s="21">
        <v>0</v>
      </c>
      <c r="O374" s="16">
        <v>0</v>
      </c>
      <c r="P374" s="22">
        <v>-50</v>
      </c>
      <c r="Q374" s="16">
        <v>0</v>
      </c>
      <c r="R374" s="16">
        <v>8.1803227238389731E-2</v>
      </c>
    </row>
    <row r="375" spans="1:18" ht="20" x14ac:dyDescent="0.4">
      <c r="A375" s="67" t="s">
        <v>19</v>
      </c>
      <c r="B375" s="23">
        <v>22100</v>
      </c>
      <c r="C375" s="24" t="s">
        <v>20</v>
      </c>
      <c r="D375" s="13">
        <v>40660</v>
      </c>
      <c r="E375" s="13">
        <v>30500</v>
      </c>
      <c r="F375" s="15">
        <v>-173100</v>
      </c>
      <c r="G375" s="41">
        <v>-290</v>
      </c>
      <c r="H375" s="42">
        <v>2.9884735994451888E-2</v>
      </c>
      <c r="I375" s="18">
        <v>-50</v>
      </c>
      <c r="J375" s="19">
        <v>2.8885037550548814E-4</v>
      </c>
      <c r="K375" s="20">
        <v>-290</v>
      </c>
      <c r="L375" s="19">
        <v>0</v>
      </c>
      <c r="M375" s="19">
        <v>2.9884735994451888E-2</v>
      </c>
      <c r="N375" s="21">
        <v>-50</v>
      </c>
      <c r="O375" s="16">
        <v>2.8885037550548814E-4</v>
      </c>
      <c r="P375" s="22">
        <v>-290</v>
      </c>
      <c r="Q375" s="16">
        <v>0</v>
      </c>
      <c r="R375" s="16">
        <v>2.9884735986255805E-2</v>
      </c>
    </row>
    <row r="376" spans="1:18" ht="20" x14ac:dyDescent="0.4">
      <c r="A376" s="67" t="s">
        <v>21</v>
      </c>
      <c r="B376" s="23">
        <v>40660</v>
      </c>
      <c r="C376" s="24" t="s">
        <v>20</v>
      </c>
      <c r="D376" s="13">
        <v>62990</v>
      </c>
      <c r="E376" s="13">
        <v>50700</v>
      </c>
      <c r="F376" s="15">
        <v>-374600</v>
      </c>
      <c r="G376" s="41">
        <v>-640</v>
      </c>
      <c r="H376" s="42">
        <v>6.3588865833968902E-2</v>
      </c>
      <c r="I376" s="18">
        <v>-4730</v>
      </c>
      <c r="J376" s="19">
        <v>1.2626801922050186E-2</v>
      </c>
      <c r="K376" s="20">
        <v>-650</v>
      </c>
      <c r="L376" s="19">
        <v>1.5384615384615385E-2</v>
      </c>
      <c r="M376" s="19">
        <v>4.7043935800336507E-2</v>
      </c>
      <c r="N376" s="21">
        <v>-990</v>
      </c>
      <c r="O376" s="16">
        <v>2.6428190069407369E-3</v>
      </c>
      <c r="P376" s="22">
        <v>-640</v>
      </c>
      <c r="Q376" s="16">
        <v>0</v>
      </c>
      <c r="R376" s="16">
        <v>6.3588865831887095E-2</v>
      </c>
    </row>
    <row r="377" spans="1:18" ht="20" x14ac:dyDescent="0.4">
      <c r="A377" s="67" t="s">
        <v>22</v>
      </c>
      <c r="B377" s="23">
        <v>62990</v>
      </c>
      <c r="C377" s="24" t="s">
        <v>20</v>
      </c>
      <c r="D377" s="13">
        <v>102860</v>
      </c>
      <c r="E377" s="13">
        <v>79800</v>
      </c>
      <c r="F377" s="15">
        <v>-738000</v>
      </c>
      <c r="G377" s="41">
        <v>-1270</v>
      </c>
      <c r="H377" s="42">
        <v>8.4782380631387919E-2</v>
      </c>
      <c r="I377" s="18">
        <v>-26540</v>
      </c>
      <c r="J377" s="19">
        <v>3.5962059620596204E-2</v>
      </c>
      <c r="K377" s="20">
        <v>-1320</v>
      </c>
      <c r="L377" s="19">
        <v>3.787878787878788E-2</v>
      </c>
      <c r="M377" s="19">
        <v>5.6046435571299368E-2</v>
      </c>
      <c r="N377" s="21">
        <v>-6980</v>
      </c>
      <c r="O377" s="16">
        <v>9.4579945799457988E-3</v>
      </c>
      <c r="P377" s="22">
        <v>-1280</v>
      </c>
      <c r="Q377" s="16">
        <v>7.8125E-3</v>
      </c>
      <c r="R377" s="16">
        <v>7.4297558510378156E-2</v>
      </c>
    </row>
    <row r="378" spans="1:18" ht="20" x14ac:dyDescent="0.4">
      <c r="A378" s="67" t="s">
        <v>23</v>
      </c>
      <c r="B378" s="23">
        <v>102860</v>
      </c>
      <c r="C378" s="24" t="s">
        <v>20</v>
      </c>
      <c r="D378" s="13">
        <v>205050</v>
      </c>
      <c r="E378" s="13">
        <v>137500</v>
      </c>
      <c r="F378" s="15">
        <v>-1071200</v>
      </c>
      <c r="G378" s="41">
        <v>-2370</v>
      </c>
      <c r="H378" s="42">
        <v>8.6545763085429425E-2</v>
      </c>
      <c r="I378" s="18">
        <v>-65900</v>
      </c>
      <c r="J378" s="19">
        <v>6.1519790888722926E-2</v>
      </c>
      <c r="K378" s="20">
        <v>-2520</v>
      </c>
      <c r="L378" s="19">
        <v>5.9523809523809521E-2</v>
      </c>
      <c r="M378" s="19">
        <v>5.5470675999649222E-2</v>
      </c>
      <c r="N378" s="21">
        <v>-31340</v>
      </c>
      <c r="O378" s="16">
        <v>2.9256908140403284E-2</v>
      </c>
      <c r="P378" s="22">
        <v>-2440</v>
      </c>
      <c r="Q378" s="16">
        <v>2.8688524590163935E-2</v>
      </c>
      <c r="R378" s="16">
        <v>7.214862891992968E-2</v>
      </c>
    </row>
    <row r="379" spans="1:18" ht="20" x14ac:dyDescent="0.4">
      <c r="A379" s="67" t="s">
        <v>24</v>
      </c>
      <c r="B379" s="23">
        <v>205050</v>
      </c>
      <c r="C379" s="24" t="s">
        <v>20</v>
      </c>
      <c r="D379" s="13">
        <v>500360</v>
      </c>
      <c r="E379" s="13">
        <v>296900</v>
      </c>
      <c r="F379" s="15">
        <v>-881000</v>
      </c>
      <c r="G379" s="41">
        <v>-7400</v>
      </c>
      <c r="H379" s="42">
        <v>7.5313891927703311E-2</v>
      </c>
      <c r="I379" s="18">
        <v>-64300</v>
      </c>
      <c r="J379" s="19">
        <v>7.2985244040862651E-2</v>
      </c>
      <c r="K379" s="20">
        <v>-7940</v>
      </c>
      <c r="L379" s="19">
        <v>6.8010075566750636E-2</v>
      </c>
      <c r="M379" s="19">
        <v>5.4358105365878998E-2</v>
      </c>
      <c r="N379" s="21">
        <v>-55760</v>
      </c>
      <c r="O379" s="16">
        <v>6.3291713961407495E-2</v>
      </c>
      <c r="P379" s="22">
        <v>-7870</v>
      </c>
      <c r="Q379" s="16">
        <v>5.9720457433290977E-2</v>
      </c>
      <c r="R379" s="16">
        <v>5.5084073020480316E-2</v>
      </c>
    </row>
    <row r="380" spans="1:18" ht="20.5" thickBot="1" x14ac:dyDescent="0.45">
      <c r="A380" s="68" t="s">
        <v>25</v>
      </c>
      <c r="B380" s="23">
        <v>500360</v>
      </c>
      <c r="C380" s="26" t="s">
        <v>26</v>
      </c>
      <c r="D380" s="25" t="s">
        <v>27</v>
      </c>
      <c r="E380" s="13">
        <v>1661700</v>
      </c>
      <c r="F380" s="15">
        <v>-1168700</v>
      </c>
      <c r="G380" s="41">
        <v>-39560</v>
      </c>
      <c r="H380" s="42">
        <v>3.1064362461126423E-2</v>
      </c>
      <c r="I380" s="18">
        <v>-12580</v>
      </c>
      <c r="J380" s="19">
        <v>1.0764096859758706E-2</v>
      </c>
      <c r="K380" s="20">
        <v>-39990</v>
      </c>
      <c r="L380" s="19">
        <v>1.0752688172043012E-2</v>
      </c>
      <c r="M380" s="19">
        <v>3.1064362461126423E-2</v>
      </c>
      <c r="N380" s="21">
        <v>-12390</v>
      </c>
      <c r="O380" s="16">
        <v>1.0601523059810046E-2</v>
      </c>
      <c r="P380" s="22">
        <v>-39980</v>
      </c>
      <c r="Q380" s="16">
        <v>1.0505252626313157E-2</v>
      </c>
      <c r="R380" s="16">
        <v>3.1064362457972058E-2</v>
      </c>
    </row>
    <row r="381" spans="1:18" ht="25" thickTop="1" thickBot="1" x14ac:dyDescent="0.55000000000000004">
      <c r="A381" s="69" t="s">
        <v>28</v>
      </c>
      <c r="B381" s="27"/>
      <c r="C381" s="27"/>
      <c r="D381" s="27"/>
      <c r="E381" s="28">
        <v>83500</v>
      </c>
      <c r="F381" s="30">
        <v>-4438100</v>
      </c>
      <c r="G381" s="30">
        <v>-1490</v>
      </c>
      <c r="H381" s="43">
        <v>6.7720501198558894E-2</v>
      </c>
      <c r="I381" s="33">
        <v>-174100</v>
      </c>
      <c r="J381" s="34">
        <v>3.9228498681868368E-2</v>
      </c>
      <c r="K381" s="35">
        <v>-1550</v>
      </c>
      <c r="L381" s="34">
        <v>3.870967741935484E-2</v>
      </c>
      <c r="M381" s="34">
        <v>5.3284008882276683E-2</v>
      </c>
      <c r="N381" s="36">
        <v>-107520</v>
      </c>
      <c r="O381" s="31">
        <v>2.4226583447871836E-2</v>
      </c>
      <c r="P381" s="37">
        <v>-1530</v>
      </c>
      <c r="Q381" s="31">
        <v>2.6143790849673203E-2</v>
      </c>
      <c r="R381" s="31">
        <v>6.2680209491928235E-2</v>
      </c>
    </row>
    <row r="382" spans="1:18" ht="20.5" thickTop="1" x14ac:dyDescent="0.4">
      <c r="A382" s="70" t="s">
        <v>29</v>
      </c>
      <c r="B382" s="38" t="s">
        <v>18</v>
      </c>
      <c r="C382" s="39"/>
      <c r="D382" s="13">
        <v>62990</v>
      </c>
      <c r="E382" s="13">
        <v>31400</v>
      </c>
      <c r="F382" s="41">
        <v>-579500</v>
      </c>
      <c r="G382" s="41">
        <v>-330</v>
      </c>
      <c r="H382" s="42">
        <v>5.840629250331407E-2</v>
      </c>
      <c r="I382" s="18">
        <v>-4780</v>
      </c>
      <c r="J382" s="19">
        <v>8.2484900776531485E-3</v>
      </c>
      <c r="K382" s="20">
        <v>-330</v>
      </c>
      <c r="L382" s="19">
        <v>0</v>
      </c>
      <c r="M382" s="19">
        <v>5.2896518380448676E-2</v>
      </c>
      <c r="N382" s="21">
        <v>-1050</v>
      </c>
      <c r="O382" s="16">
        <v>1.81190681622088E-3</v>
      </c>
      <c r="P382" s="22">
        <v>-330</v>
      </c>
      <c r="Q382" s="16">
        <v>0</v>
      </c>
      <c r="R382" s="16">
        <v>5.8406292498978024E-2</v>
      </c>
    </row>
    <row r="384" spans="1:18" ht="27" x14ac:dyDescent="0.5">
      <c r="A384" s="4" t="s">
        <v>115</v>
      </c>
      <c r="B384" s="5"/>
      <c r="C384" s="5"/>
      <c r="D384" s="5"/>
      <c r="E384" s="5"/>
      <c r="F384" s="6"/>
      <c r="G384" s="6"/>
      <c r="H384" s="6"/>
      <c r="I384" s="7"/>
      <c r="J384" s="8"/>
      <c r="K384" s="8"/>
      <c r="L384" s="8"/>
      <c r="M384" s="8"/>
      <c r="N384" s="9"/>
      <c r="O384" s="9"/>
      <c r="P384" s="9"/>
      <c r="Q384" s="9"/>
      <c r="R384" s="9"/>
    </row>
    <row r="385" spans="1:18" ht="22.5" customHeight="1" x14ac:dyDescent="0.35">
      <c r="A385" s="59" t="s">
        <v>2</v>
      </c>
      <c r="B385" s="59"/>
      <c r="C385" s="59"/>
      <c r="D385" s="59"/>
      <c r="E385" s="59"/>
      <c r="F385" s="60" t="s">
        <v>3</v>
      </c>
      <c r="G385" s="59"/>
      <c r="H385" s="61"/>
      <c r="I385" s="62" t="s">
        <v>4</v>
      </c>
      <c r="J385" s="59"/>
      <c r="K385" s="59"/>
      <c r="L385" s="59"/>
      <c r="M385" s="59"/>
      <c r="N385" s="59" t="s">
        <v>5</v>
      </c>
      <c r="O385" s="59"/>
      <c r="P385" s="59"/>
      <c r="Q385" s="59"/>
      <c r="R385" s="59"/>
    </row>
    <row r="386" spans="1:18" ht="20" customHeight="1" x14ac:dyDescent="0.4">
      <c r="A386" s="10" t="s">
        <v>2</v>
      </c>
      <c r="B386" s="63" t="s">
        <v>6</v>
      </c>
      <c r="C386" s="63"/>
      <c r="D386" s="63"/>
      <c r="E386" s="58" t="s">
        <v>7</v>
      </c>
      <c r="F386" s="64" t="s">
        <v>8</v>
      </c>
      <c r="G386" s="58" t="s">
        <v>9</v>
      </c>
      <c r="H386" s="65" t="s">
        <v>10</v>
      </c>
      <c r="I386" s="58" t="s">
        <v>11</v>
      </c>
      <c r="J386" s="58" t="s">
        <v>12</v>
      </c>
      <c r="K386" s="58" t="s">
        <v>13</v>
      </c>
      <c r="L386" s="58" t="s">
        <v>14</v>
      </c>
      <c r="M386" s="58" t="s">
        <v>15</v>
      </c>
      <c r="N386" s="58" t="s">
        <v>11</v>
      </c>
      <c r="O386" s="58" t="s">
        <v>12</v>
      </c>
      <c r="P386" s="58" t="s">
        <v>13</v>
      </c>
      <c r="Q386" s="58" t="s">
        <v>14</v>
      </c>
      <c r="R386" s="58" t="s">
        <v>15</v>
      </c>
    </row>
    <row r="387" spans="1:18" ht="20" x14ac:dyDescent="0.35">
      <c r="A387" s="11" t="s">
        <v>16</v>
      </c>
      <c r="B387" s="63"/>
      <c r="C387" s="63"/>
      <c r="D387" s="63"/>
      <c r="E387" s="58"/>
      <c r="F387" s="64"/>
      <c r="G387" s="58"/>
      <c r="H387" s="65"/>
      <c r="I387" s="58"/>
      <c r="J387" s="58"/>
      <c r="K387" s="58"/>
      <c r="L387" s="58"/>
      <c r="M387" s="58"/>
      <c r="N387" s="58"/>
      <c r="O387" s="58"/>
      <c r="P387" s="58"/>
      <c r="Q387" s="58"/>
      <c r="R387" s="58"/>
    </row>
    <row r="388" spans="1:18" ht="20" x14ac:dyDescent="0.4">
      <c r="A388" s="66" t="s">
        <v>17</v>
      </c>
      <c r="B388" s="12" t="s">
        <v>18</v>
      </c>
      <c r="C388" s="12"/>
      <c r="D388" s="13">
        <v>21150</v>
      </c>
      <c r="E388" s="13">
        <v>11400</v>
      </c>
      <c r="F388" s="15">
        <v>-3700</v>
      </c>
      <c r="G388" s="41">
        <v>-40</v>
      </c>
      <c r="H388" s="42">
        <v>6.7850645654679784E-2</v>
      </c>
      <c r="I388" s="18">
        <v>0</v>
      </c>
      <c r="J388" s="19">
        <v>0</v>
      </c>
      <c r="K388" s="20">
        <v>-40</v>
      </c>
      <c r="L388" s="19">
        <v>0</v>
      </c>
      <c r="M388" s="19">
        <v>6.7850645654679784E-2</v>
      </c>
      <c r="N388" s="21">
        <v>0</v>
      </c>
      <c r="O388" s="16">
        <v>0</v>
      </c>
      <c r="P388" s="22">
        <v>-40</v>
      </c>
      <c r="Q388" s="16">
        <v>0</v>
      </c>
      <c r="R388" s="16">
        <v>6.7850645674827362E-2</v>
      </c>
    </row>
    <row r="389" spans="1:18" ht="20" x14ac:dyDescent="0.4">
      <c r="A389" s="67" t="s">
        <v>19</v>
      </c>
      <c r="B389" s="23">
        <v>21150</v>
      </c>
      <c r="C389" s="24" t="s">
        <v>20</v>
      </c>
      <c r="D389" s="13">
        <v>37440</v>
      </c>
      <c r="E389" s="13">
        <v>28600</v>
      </c>
      <c r="F389" s="15">
        <v>-17900</v>
      </c>
      <c r="G389" s="41">
        <v>-170</v>
      </c>
      <c r="H389" s="42">
        <v>7.2610905445194301E-2</v>
      </c>
      <c r="I389" s="18">
        <v>0</v>
      </c>
      <c r="J389" s="19">
        <v>0</v>
      </c>
      <c r="K389" s="20">
        <v>-170</v>
      </c>
      <c r="L389" s="19">
        <v>0</v>
      </c>
      <c r="M389" s="19">
        <v>7.2610905445194301E-2</v>
      </c>
      <c r="N389" s="21">
        <v>0</v>
      </c>
      <c r="O389" s="16">
        <v>0</v>
      </c>
      <c r="P389" s="22">
        <v>-170</v>
      </c>
      <c r="Q389" s="16">
        <v>0</v>
      </c>
      <c r="R389" s="16">
        <v>7.2610905451379285E-2</v>
      </c>
    </row>
    <row r="390" spans="1:18" ht="20" x14ac:dyDescent="0.4">
      <c r="A390" s="67" t="s">
        <v>21</v>
      </c>
      <c r="B390" s="23">
        <v>37440</v>
      </c>
      <c r="C390" s="24" t="s">
        <v>20</v>
      </c>
      <c r="D390" s="13">
        <v>57670</v>
      </c>
      <c r="E390" s="13">
        <v>45500</v>
      </c>
      <c r="F390" s="15">
        <v>-53100</v>
      </c>
      <c r="G390" s="41">
        <v>-510</v>
      </c>
      <c r="H390" s="42">
        <v>5.5410123355044784E-2</v>
      </c>
      <c r="I390" s="18">
        <v>-410</v>
      </c>
      <c r="J390" s="19">
        <v>7.7212806026365349E-3</v>
      </c>
      <c r="K390" s="20">
        <v>-510</v>
      </c>
      <c r="L390" s="19">
        <v>0</v>
      </c>
      <c r="M390" s="19">
        <v>5.0744449507162323E-2</v>
      </c>
      <c r="N390" s="21">
        <v>-120</v>
      </c>
      <c r="O390" s="16">
        <v>2.2598870056497176E-3</v>
      </c>
      <c r="P390" s="22">
        <v>-510</v>
      </c>
      <c r="Q390" s="16">
        <v>0</v>
      </c>
      <c r="R390" s="16">
        <v>5.5410123380800785E-2</v>
      </c>
    </row>
    <row r="391" spans="1:18" ht="20" x14ac:dyDescent="0.4">
      <c r="A391" s="67" t="s">
        <v>22</v>
      </c>
      <c r="B391" s="23">
        <v>57670</v>
      </c>
      <c r="C391" s="24" t="s">
        <v>20</v>
      </c>
      <c r="D391" s="13">
        <v>95310</v>
      </c>
      <c r="E391" s="13">
        <v>76000</v>
      </c>
      <c r="F391" s="15">
        <v>-121600</v>
      </c>
      <c r="G391" s="41">
        <v>-1130</v>
      </c>
      <c r="H391" s="42">
        <v>7.3686650860256345E-2</v>
      </c>
      <c r="I391" s="18">
        <v>-5730</v>
      </c>
      <c r="J391" s="19">
        <v>4.7121710526315787E-2</v>
      </c>
      <c r="K391" s="20">
        <v>-1180</v>
      </c>
      <c r="L391" s="19">
        <v>4.2372881355932202E-2</v>
      </c>
      <c r="M391" s="19">
        <v>5.1534311173078683E-2</v>
      </c>
      <c r="N391" s="21">
        <v>-3660</v>
      </c>
      <c r="O391" s="16">
        <v>3.0098684210526316E-2</v>
      </c>
      <c r="P391" s="22">
        <v>-1160</v>
      </c>
      <c r="Q391" s="16">
        <v>2.5862068965517241E-2</v>
      </c>
      <c r="R391" s="16">
        <v>5.2048673895504868E-2</v>
      </c>
    </row>
    <row r="392" spans="1:18" ht="20" x14ac:dyDescent="0.4">
      <c r="A392" s="67" t="s">
        <v>23</v>
      </c>
      <c r="B392" s="23">
        <v>95310</v>
      </c>
      <c r="C392" s="24" t="s">
        <v>20</v>
      </c>
      <c r="D392" s="13">
        <v>187800</v>
      </c>
      <c r="E392" s="13">
        <v>129200</v>
      </c>
      <c r="F392" s="15">
        <v>-160600</v>
      </c>
      <c r="G392" s="41">
        <v>-2010</v>
      </c>
      <c r="H392" s="42">
        <v>0.16458427913728385</v>
      </c>
      <c r="I392" s="18">
        <v>-7810</v>
      </c>
      <c r="J392" s="19">
        <v>4.8630136986301371E-2</v>
      </c>
      <c r="K392" s="20">
        <v>-2110</v>
      </c>
      <c r="L392" s="19">
        <v>4.7393364928909949E-2</v>
      </c>
      <c r="M392" s="19">
        <v>0.11450402573226366</v>
      </c>
      <c r="N392" s="21">
        <v>-4150</v>
      </c>
      <c r="O392" s="16">
        <v>2.5840597758405977E-2</v>
      </c>
      <c r="P392" s="22">
        <v>-2060</v>
      </c>
      <c r="Q392" s="16">
        <v>2.4271844660194174E-2</v>
      </c>
      <c r="R392" s="16">
        <v>0.15478237286718319</v>
      </c>
    </row>
    <row r="393" spans="1:18" ht="20" x14ac:dyDescent="0.4">
      <c r="A393" s="67" t="s">
        <v>24</v>
      </c>
      <c r="B393" s="23">
        <v>187800</v>
      </c>
      <c r="C393" s="24" t="s">
        <v>20</v>
      </c>
      <c r="D393" s="13">
        <v>499160</v>
      </c>
      <c r="E393" s="13">
        <v>284400</v>
      </c>
      <c r="F393" s="15">
        <v>-171600</v>
      </c>
      <c r="G393" s="41">
        <v>-7940</v>
      </c>
      <c r="H393" s="42">
        <v>0.10842461266277874</v>
      </c>
      <c r="I393" s="18">
        <v>-12630</v>
      </c>
      <c r="J393" s="19">
        <v>7.3601398601398596E-2</v>
      </c>
      <c r="K393" s="20">
        <v>-8520</v>
      </c>
      <c r="L393" s="19">
        <v>6.8075117370892016E-2</v>
      </c>
      <c r="M393" s="19">
        <v>8.4382797249205554E-2</v>
      </c>
      <c r="N393" s="21">
        <v>-11720</v>
      </c>
      <c r="O393" s="16">
        <v>6.82983682983683E-2</v>
      </c>
      <c r="P393" s="22">
        <v>-8480</v>
      </c>
      <c r="Q393" s="16">
        <v>6.3679245283018868E-2</v>
      </c>
      <c r="R393" s="16">
        <v>8.5657739295284682E-2</v>
      </c>
    </row>
    <row r="394" spans="1:18" ht="20.5" thickBot="1" x14ac:dyDescent="0.45">
      <c r="A394" s="68" t="s">
        <v>25</v>
      </c>
      <c r="B394" s="23">
        <v>499160</v>
      </c>
      <c r="C394" s="26" t="s">
        <v>26</v>
      </c>
      <c r="D394" s="25" t="s">
        <v>27</v>
      </c>
      <c r="E394" s="13">
        <v>1661100</v>
      </c>
      <c r="F394" s="15">
        <v>-169700</v>
      </c>
      <c r="G394" s="41">
        <v>-31060</v>
      </c>
      <c r="H394" s="42">
        <v>1.236972705902625E-2</v>
      </c>
      <c r="I394" s="18">
        <v>-2360</v>
      </c>
      <c r="J394" s="19">
        <v>1.3906894519740719E-2</v>
      </c>
      <c r="K394" s="20">
        <v>-31490</v>
      </c>
      <c r="L394" s="19">
        <v>1.365512861225786E-2</v>
      </c>
      <c r="M394" s="19">
        <v>1.0485559777490947E-2</v>
      </c>
      <c r="N394" s="21">
        <v>-2340</v>
      </c>
      <c r="O394" s="16">
        <v>1.3789039481437832E-2</v>
      </c>
      <c r="P394" s="22">
        <v>-31490</v>
      </c>
      <c r="Q394" s="16">
        <v>1.365512861225786E-2</v>
      </c>
      <c r="R394" s="16">
        <v>1.0485559777490947E-2</v>
      </c>
    </row>
    <row r="395" spans="1:18" ht="25" thickTop="1" thickBot="1" x14ac:dyDescent="0.55000000000000004">
      <c r="A395" s="69" t="s">
        <v>28</v>
      </c>
      <c r="B395" s="27"/>
      <c r="C395" s="27"/>
      <c r="D395" s="27"/>
      <c r="E395" s="28">
        <v>80000</v>
      </c>
      <c r="F395" s="30">
        <v>-698200</v>
      </c>
      <c r="G395" s="30">
        <v>-1310</v>
      </c>
      <c r="H395" s="43">
        <v>8.2196412053541293E-2</v>
      </c>
      <c r="I395" s="33">
        <v>-28940</v>
      </c>
      <c r="J395" s="34">
        <v>4.1449441420796332E-2</v>
      </c>
      <c r="K395" s="35">
        <v>-1360</v>
      </c>
      <c r="L395" s="34">
        <v>3.6764705882352942E-2</v>
      </c>
      <c r="M395" s="34">
        <v>6.8300084139294934E-2</v>
      </c>
      <c r="N395" s="36">
        <v>-21990</v>
      </c>
      <c r="O395" s="31">
        <v>3.1495273560584361E-2</v>
      </c>
      <c r="P395" s="37">
        <v>-1350</v>
      </c>
      <c r="Q395" s="31">
        <v>2.9629629629629631E-2</v>
      </c>
      <c r="R395" s="31">
        <v>7.5408030297689832E-2</v>
      </c>
    </row>
    <row r="396" spans="1:18" ht="20.5" thickTop="1" x14ac:dyDescent="0.4">
      <c r="A396" s="70" t="s">
        <v>29</v>
      </c>
      <c r="B396" s="38" t="s">
        <v>18</v>
      </c>
      <c r="C396" s="39"/>
      <c r="D396" s="13">
        <v>57670</v>
      </c>
      <c r="E396" s="13">
        <v>28600</v>
      </c>
      <c r="F396" s="41">
        <v>-74800</v>
      </c>
      <c r="G396" s="41">
        <v>-240</v>
      </c>
      <c r="H396" s="42">
        <v>6.5328648797742028E-2</v>
      </c>
      <c r="I396" s="18">
        <v>-410</v>
      </c>
      <c r="J396" s="19">
        <v>5.4812834224598934E-3</v>
      </c>
      <c r="K396" s="20">
        <v>-240</v>
      </c>
      <c r="L396" s="19">
        <v>0</v>
      </c>
      <c r="M396" s="19">
        <v>6.3774226943617632E-2</v>
      </c>
      <c r="N396" s="21">
        <v>-120</v>
      </c>
      <c r="O396" s="16">
        <v>1.6042780748663102E-3</v>
      </c>
      <c r="P396" s="22">
        <v>-240</v>
      </c>
      <c r="Q396" s="16">
        <v>0</v>
      </c>
      <c r="R396" s="16">
        <v>6.5328648816078916E-2</v>
      </c>
    </row>
    <row r="398" spans="1:18" ht="27" x14ac:dyDescent="0.5">
      <c r="A398" s="4" t="s">
        <v>116</v>
      </c>
      <c r="B398" s="5"/>
      <c r="C398" s="5"/>
      <c r="D398" s="5"/>
      <c r="E398" s="5"/>
      <c r="F398" s="6"/>
      <c r="G398" s="6"/>
      <c r="H398" s="6"/>
      <c r="I398" s="7"/>
      <c r="J398" s="8"/>
      <c r="K398" s="8"/>
      <c r="L398" s="8"/>
      <c r="M398" s="8"/>
      <c r="N398" s="9"/>
      <c r="O398" s="9"/>
      <c r="P398" s="9"/>
      <c r="Q398" s="9"/>
      <c r="R398" s="9"/>
    </row>
    <row r="399" spans="1:18" ht="22.5" customHeight="1" x14ac:dyDescent="0.35">
      <c r="A399" s="59" t="s">
        <v>2</v>
      </c>
      <c r="B399" s="59"/>
      <c r="C399" s="59"/>
      <c r="D399" s="59"/>
      <c r="E399" s="59"/>
      <c r="F399" s="60" t="s">
        <v>3</v>
      </c>
      <c r="G399" s="59"/>
      <c r="H399" s="61"/>
      <c r="I399" s="62" t="s">
        <v>4</v>
      </c>
      <c r="J399" s="59"/>
      <c r="K399" s="59"/>
      <c r="L399" s="59"/>
      <c r="M399" s="59"/>
      <c r="N399" s="59" t="s">
        <v>5</v>
      </c>
      <c r="O399" s="59"/>
      <c r="P399" s="59"/>
      <c r="Q399" s="59"/>
      <c r="R399" s="59"/>
    </row>
    <row r="400" spans="1:18" ht="20" customHeight="1" x14ac:dyDescent="0.4">
      <c r="A400" s="10" t="s">
        <v>2</v>
      </c>
      <c r="B400" s="63" t="s">
        <v>6</v>
      </c>
      <c r="C400" s="63"/>
      <c r="D400" s="63"/>
      <c r="E400" s="58" t="s">
        <v>7</v>
      </c>
      <c r="F400" s="64" t="s">
        <v>8</v>
      </c>
      <c r="G400" s="58" t="s">
        <v>9</v>
      </c>
      <c r="H400" s="65" t="s">
        <v>10</v>
      </c>
      <c r="I400" s="58" t="s">
        <v>11</v>
      </c>
      <c r="J400" s="58" t="s">
        <v>12</v>
      </c>
      <c r="K400" s="58" t="s">
        <v>13</v>
      </c>
      <c r="L400" s="58" t="s">
        <v>14</v>
      </c>
      <c r="M400" s="58" t="s">
        <v>15</v>
      </c>
      <c r="N400" s="58" t="s">
        <v>11</v>
      </c>
      <c r="O400" s="58" t="s">
        <v>12</v>
      </c>
      <c r="P400" s="58" t="s">
        <v>13</v>
      </c>
      <c r="Q400" s="58" t="s">
        <v>14</v>
      </c>
      <c r="R400" s="58" t="s">
        <v>15</v>
      </c>
    </row>
    <row r="401" spans="1:18" ht="20" x14ac:dyDescent="0.35">
      <c r="A401" s="11" t="s">
        <v>16</v>
      </c>
      <c r="B401" s="63"/>
      <c r="C401" s="63"/>
      <c r="D401" s="63"/>
      <c r="E401" s="58"/>
      <c r="F401" s="64"/>
      <c r="G401" s="58"/>
      <c r="H401" s="65"/>
      <c r="I401" s="58"/>
      <c r="J401" s="58"/>
      <c r="K401" s="58"/>
      <c r="L401" s="58"/>
      <c r="M401" s="58"/>
      <c r="N401" s="58"/>
      <c r="O401" s="58"/>
      <c r="P401" s="58"/>
      <c r="Q401" s="58"/>
      <c r="R401" s="58"/>
    </row>
    <row r="402" spans="1:18" ht="20" x14ac:dyDescent="0.4">
      <c r="A402" s="66" t="s">
        <v>17</v>
      </c>
      <c r="B402" s="12" t="s">
        <v>18</v>
      </c>
      <c r="C402" s="12"/>
      <c r="D402" s="13">
        <v>27420</v>
      </c>
      <c r="E402" s="13">
        <v>15200</v>
      </c>
      <c r="F402" s="15">
        <v>-19000</v>
      </c>
      <c r="G402" s="41">
        <v>-110</v>
      </c>
      <c r="H402" s="42">
        <v>3.9452816914292525E-2</v>
      </c>
      <c r="I402" s="18">
        <v>0</v>
      </c>
      <c r="J402" s="19">
        <v>0</v>
      </c>
      <c r="K402" s="20">
        <v>-110</v>
      </c>
      <c r="L402" s="19">
        <v>0</v>
      </c>
      <c r="M402" s="19">
        <v>3.9452816914292525E-2</v>
      </c>
      <c r="N402" s="21">
        <v>0</v>
      </c>
      <c r="O402" s="16">
        <v>0</v>
      </c>
      <c r="P402" s="22">
        <v>-110</v>
      </c>
      <c r="Q402" s="16">
        <v>0</v>
      </c>
      <c r="R402" s="16">
        <v>3.9452816923921878E-2</v>
      </c>
    </row>
    <row r="403" spans="1:18" ht="20" x14ac:dyDescent="0.4">
      <c r="A403" s="67" t="s">
        <v>19</v>
      </c>
      <c r="B403" s="23">
        <v>27420</v>
      </c>
      <c r="C403" s="24" t="s">
        <v>20</v>
      </c>
      <c r="D403" s="13">
        <v>45430</v>
      </c>
      <c r="E403" s="13">
        <v>36800</v>
      </c>
      <c r="F403" s="15">
        <v>-101900</v>
      </c>
      <c r="G403" s="41">
        <v>-560</v>
      </c>
      <c r="H403" s="42">
        <v>2.5501082553464935E-2</v>
      </c>
      <c r="I403" s="18">
        <v>0</v>
      </c>
      <c r="J403" s="19">
        <v>0</v>
      </c>
      <c r="K403" s="20">
        <v>-560</v>
      </c>
      <c r="L403" s="19">
        <v>0</v>
      </c>
      <c r="M403" s="19">
        <v>2.5501082553464935E-2</v>
      </c>
      <c r="N403" s="21">
        <v>0</v>
      </c>
      <c r="O403" s="16">
        <v>0</v>
      </c>
      <c r="P403" s="22">
        <v>-560</v>
      </c>
      <c r="Q403" s="16">
        <v>0</v>
      </c>
      <c r="R403" s="16">
        <v>2.5501082551929198E-2</v>
      </c>
    </row>
    <row r="404" spans="1:18" ht="20" x14ac:dyDescent="0.4">
      <c r="A404" s="67" t="s">
        <v>21</v>
      </c>
      <c r="B404" s="23">
        <v>45430</v>
      </c>
      <c r="C404" s="24" t="s">
        <v>20</v>
      </c>
      <c r="D404" s="13">
        <v>73300</v>
      </c>
      <c r="E404" s="13">
        <v>58200</v>
      </c>
      <c r="F404" s="15">
        <v>-157900</v>
      </c>
      <c r="G404" s="41">
        <v>-870</v>
      </c>
      <c r="H404" s="42">
        <v>3.6035211882216762E-2</v>
      </c>
      <c r="I404" s="18">
        <v>-20</v>
      </c>
      <c r="J404" s="19">
        <v>1.2666244458518051E-4</v>
      </c>
      <c r="K404" s="20">
        <v>-870</v>
      </c>
      <c r="L404" s="19">
        <v>0</v>
      </c>
      <c r="M404" s="19">
        <v>3.6035211882216762E-2</v>
      </c>
      <c r="N404" s="21">
        <v>0</v>
      </c>
      <c r="O404" s="16">
        <v>0</v>
      </c>
      <c r="P404" s="22">
        <v>-870</v>
      </c>
      <c r="Q404" s="16">
        <v>0</v>
      </c>
      <c r="R404" s="16">
        <v>3.6035211882018671E-2</v>
      </c>
    </row>
    <row r="405" spans="1:18" ht="20" x14ac:dyDescent="0.4">
      <c r="A405" s="67" t="s">
        <v>22</v>
      </c>
      <c r="B405" s="23">
        <v>73300</v>
      </c>
      <c r="C405" s="24" t="s">
        <v>20</v>
      </c>
      <c r="D405" s="13">
        <v>109940</v>
      </c>
      <c r="E405" s="13">
        <v>88600</v>
      </c>
      <c r="F405" s="15">
        <v>-244200</v>
      </c>
      <c r="G405" s="41">
        <v>-1340</v>
      </c>
      <c r="H405" s="42">
        <v>0.11136593732788036</v>
      </c>
      <c r="I405" s="18">
        <v>-9550</v>
      </c>
      <c r="J405" s="19">
        <v>3.9107289107289105E-2</v>
      </c>
      <c r="K405" s="20">
        <v>-1390</v>
      </c>
      <c r="L405" s="19">
        <v>3.5971223021582732E-2</v>
      </c>
      <c r="M405" s="19">
        <v>0.10100398588735007</v>
      </c>
      <c r="N405" s="21">
        <v>-2580</v>
      </c>
      <c r="O405" s="16">
        <v>1.0565110565110565E-2</v>
      </c>
      <c r="P405" s="22">
        <v>-1350</v>
      </c>
      <c r="Q405" s="16">
        <v>7.4074074074074077E-3</v>
      </c>
      <c r="R405" s="16">
        <v>0.10934317429027064</v>
      </c>
    </row>
    <row r="406" spans="1:18" ht="20" x14ac:dyDescent="0.4">
      <c r="A406" s="67" t="s">
        <v>23</v>
      </c>
      <c r="B406" s="23">
        <v>109940</v>
      </c>
      <c r="C406" s="24" t="s">
        <v>20</v>
      </c>
      <c r="D406" s="13">
        <v>205260</v>
      </c>
      <c r="E406" s="13">
        <v>143100</v>
      </c>
      <c r="F406" s="15">
        <v>-348600</v>
      </c>
      <c r="G406" s="41">
        <v>-2560</v>
      </c>
      <c r="H406" s="42">
        <v>0.12752893117455136</v>
      </c>
      <c r="I406" s="18">
        <v>-16370</v>
      </c>
      <c r="J406" s="19">
        <v>4.695926563396443E-2</v>
      </c>
      <c r="K406" s="20">
        <v>-2680</v>
      </c>
      <c r="L406" s="19">
        <v>4.4776119402985072E-2</v>
      </c>
      <c r="M406" s="19">
        <v>0.11298978916614306</v>
      </c>
      <c r="N406" s="21">
        <v>-8610</v>
      </c>
      <c r="O406" s="16">
        <v>2.4698795180722891E-2</v>
      </c>
      <c r="P406" s="22">
        <v>-2620</v>
      </c>
      <c r="Q406" s="16">
        <v>2.2900763358778626E-2</v>
      </c>
      <c r="R406" s="16">
        <v>0.11612754490907432</v>
      </c>
    </row>
    <row r="407" spans="1:18" ht="20" x14ac:dyDescent="0.4">
      <c r="A407" s="67" t="s">
        <v>24</v>
      </c>
      <c r="B407" s="23">
        <v>205260</v>
      </c>
      <c r="C407" s="24" t="s">
        <v>20</v>
      </c>
      <c r="D407" s="13">
        <v>531450</v>
      </c>
      <c r="E407" s="13">
        <v>302300</v>
      </c>
      <c r="F407" s="15">
        <v>-249800</v>
      </c>
      <c r="G407" s="41">
        <v>-6850</v>
      </c>
      <c r="H407" s="42">
        <v>0.1189526919325672</v>
      </c>
      <c r="I407" s="18">
        <v>-9480</v>
      </c>
      <c r="J407" s="19">
        <v>3.7950360288230588E-2</v>
      </c>
      <c r="K407" s="20">
        <v>-7110</v>
      </c>
      <c r="L407" s="19">
        <v>3.6568213783403657E-2</v>
      </c>
      <c r="M407" s="19">
        <v>0.11193847189387954</v>
      </c>
      <c r="N407" s="21">
        <v>-7400</v>
      </c>
      <c r="O407" s="16">
        <v>2.9623698959167333E-2</v>
      </c>
      <c r="P407" s="22">
        <v>-7050</v>
      </c>
      <c r="Q407" s="16">
        <v>2.8368794326241134E-2</v>
      </c>
      <c r="R407" s="16">
        <v>0.11193847188774098</v>
      </c>
    </row>
    <row r="408" spans="1:18" ht="20.5" thickBot="1" x14ac:dyDescent="0.45">
      <c r="A408" s="68" t="s">
        <v>25</v>
      </c>
      <c r="B408" s="23">
        <v>531450</v>
      </c>
      <c r="C408" s="26" t="s">
        <v>26</v>
      </c>
      <c r="D408" s="25" t="s">
        <v>27</v>
      </c>
      <c r="E408" s="13">
        <v>1560400</v>
      </c>
      <c r="F408" s="15">
        <v>-375200</v>
      </c>
      <c r="G408" s="41">
        <v>-41830</v>
      </c>
      <c r="H408" s="42">
        <v>2.220416266852774E-2</v>
      </c>
      <c r="I408" s="18">
        <v>-3680</v>
      </c>
      <c r="J408" s="19">
        <v>9.8081023454157784E-3</v>
      </c>
      <c r="K408" s="20">
        <v>-42240</v>
      </c>
      <c r="L408" s="19">
        <v>9.706439393939394E-3</v>
      </c>
      <c r="M408" s="19">
        <v>2.220416266852774E-2</v>
      </c>
      <c r="N408" s="21">
        <v>-3680</v>
      </c>
      <c r="O408" s="16">
        <v>9.8081023454157784E-3</v>
      </c>
      <c r="P408" s="22">
        <v>-42240</v>
      </c>
      <c r="Q408" s="16">
        <v>9.706439393939394E-3</v>
      </c>
      <c r="R408" s="16">
        <v>2.220416266852774E-2</v>
      </c>
    </row>
    <row r="409" spans="1:18" ht="25" thickTop="1" thickBot="1" x14ac:dyDescent="0.55000000000000004">
      <c r="A409" s="69" t="s">
        <v>28</v>
      </c>
      <c r="B409" s="27"/>
      <c r="C409" s="27"/>
      <c r="D409" s="27"/>
      <c r="E409" s="28">
        <v>88700</v>
      </c>
      <c r="F409" s="30">
        <v>-1496600</v>
      </c>
      <c r="G409" s="30">
        <v>-1640</v>
      </c>
      <c r="H409" s="43">
        <v>6.6506350192719679E-2</v>
      </c>
      <c r="I409" s="33">
        <v>-39100</v>
      </c>
      <c r="J409" s="34">
        <v>2.6125885340104238E-2</v>
      </c>
      <c r="K409" s="35">
        <v>-1680</v>
      </c>
      <c r="L409" s="34">
        <v>2.3809523809523808E-2</v>
      </c>
      <c r="M409" s="34">
        <v>6.1973958646495478E-2</v>
      </c>
      <c r="N409" s="36">
        <v>-22280</v>
      </c>
      <c r="O409" s="31">
        <v>1.4887077375384205E-2</v>
      </c>
      <c r="P409" s="37">
        <v>-1660</v>
      </c>
      <c r="Q409" s="31">
        <v>1.2048192771084338E-2</v>
      </c>
      <c r="R409" s="31">
        <v>6.4112522608130287E-2</v>
      </c>
    </row>
    <row r="410" spans="1:18" ht="20.5" thickTop="1" x14ac:dyDescent="0.4">
      <c r="A410" s="70" t="s">
        <v>29</v>
      </c>
      <c r="B410" s="38" t="s">
        <v>18</v>
      </c>
      <c r="C410" s="39"/>
      <c r="D410" s="13">
        <v>73300</v>
      </c>
      <c r="E410" s="13">
        <v>36800</v>
      </c>
      <c r="F410" s="41">
        <v>-278800</v>
      </c>
      <c r="G410" s="41">
        <v>-510</v>
      </c>
      <c r="H410" s="42">
        <v>3.3634471351726446E-2</v>
      </c>
      <c r="I410" s="18">
        <v>-20</v>
      </c>
      <c r="J410" s="19">
        <v>7.1736011477761835E-5</v>
      </c>
      <c r="K410" s="20">
        <v>-510</v>
      </c>
      <c r="L410" s="19">
        <v>0</v>
      </c>
      <c r="M410" s="19">
        <v>3.3634471351726446E-2</v>
      </c>
      <c r="N410" s="21">
        <v>0</v>
      </c>
      <c r="O410" s="16">
        <v>0</v>
      </c>
      <c r="P410" s="22">
        <v>-510</v>
      </c>
      <c r="Q410" s="16">
        <v>0</v>
      </c>
      <c r="R410" s="16">
        <v>3.3634471353701893E-2</v>
      </c>
    </row>
    <row r="412" spans="1:18" ht="27" x14ac:dyDescent="0.5">
      <c r="A412" s="4" t="s">
        <v>117</v>
      </c>
      <c r="B412" s="5"/>
      <c r="C412" s="5"/>
      <c r="D412" s="5"/>
      <c r="E412" s="5"/>
      <c r="F412" s="6"/>
      <c r="G412" s="6"/>
      <c r="H412" s="6"/>
      <c r="I412" s="7"/>
      <c r="J412" s="8"/>
      <c r="K412" s="8"/>
      <c r="L412" s="8"/>
      <c r="M412" s="8"/>
      <c r="N412" s="9"/>
      <c r="O412" s="9"/>
      <c r="P412" s="9"/>
      <c r="Q412" s="9"/>
      <c r="R412" s="9"/>
    </row>
    <row r="413" spans="1:18" ht="22.5" customHeight="1" x14ac:dyDescent="0.35">
      <c r="A413" s="59" t="s">
        <v>2</v>
      </c>
      <c r="B413" s="59"/>
      <c r="C413" s="59"/>
      <c r="D413" s="59"/>
      <c r="E413" s="59"/>
      <c r="F413" s="60" t="s">
        <v>3</v>
      </c>
      <c r="G413" s="59"/>
      <c r="H413" s="61"/>
      <c r="I413" s="62" t="s">
        <v>4</v>
      </c>
      <c r="J413" s="59"/>
      <c r="K413" s="59"/>
      <c r="L413" s="59"/>
      <c r="M413" s="59"/>
      <c r="N413" s="59" t="s">
        <v>5</v>
      </c>
      <c r="O413" s="59"/>
      <c r="P413" s="59"/>
      <c r="Q413" s="59"/>
      <c r="R413" s="59"/>
    </row>
    <row r="414" spans="1:18" ht="20" customHeight="1" x14ac:dyDescent="0.4">
      <c r="A414" s="10" t="s">
        <v>2</v>
      </c>
      <c r="B414" s="63" t="s">
        <v>6</v>
      </c>
      <c r="C414" s="63"/>
      <c r="D414" s="63"/>
      <c r="E414" s="58" t="s">
        <v>7</v>
      </c>
      <c r="F414" s="64" t="s">
        <v>8</v>
      </c>
      <c r="G414" s="58" t="s">
        <v>9</v>
      </c>
      <c r="H414" s="65" t="s">
        <v>10</v>
      </c>
      <c r="I414" s="58" t="s">
        <v>11</v>
      </c>
      <c r="J414" s="58" t="s">
        <v>12</v>
      </c>
      <c r="K414" s="58" t="s">
        <v>13</v>
      </c>
      <c r="L414" s="58" t="s">
        <v>14</v>
      </c>
      <c r="M414" s="58" t="s">
        <v>15</v>
      </c>
      <c r="N414" s="58" t="s">
        <v>11</v>
      </c>
      <c r="O414" s="58" t="s">
        <v>12</v>
      </c>
      <c r="P414" s="58" t="s">
        <v>13</v>
      </c>
      <c r="Q414" s="58" t="s">
        <v>14</v>
      </c>
      <c r="R414" s="58" t="s">
        <v>15</v>
      </c>
    </row>
    <row r="415" spans="1:18" ht="20" x14ac:dyDescent="0.35">
      <c r="A415" s="11" t="s">
        <v>16</v>
      </c>
      <c r="B415" s="63"/>
      <c r="C415" s="63"/>
      <c r="D415" s="63"/>
      <c r="E415" s="58"/>
      <c r="F415" s="64"/>
      <c r="G415" s="58"/>
      <c r="H415" s="65"/>
      <c r="I415" s="58"/>
      <c r="J415" s="58"/>
      <c r="K415" s="58"/>
      <c r="L415" s="58"/>
      <c r="M415" s="58"/>
      <c r="N415" s="58"/>
      <c r="O415" s="58"/>
      <c r="P415" s="58"/>
      <c r="Q415" s="58"/>
      <c r="R415" s="58"/>
    </row>
    <row r="416" spans="1:18" ht="20" x14ac:dyDescent="0.4">
      <c r="A416" s="66" t="s">
        <v>17</v>
      </c>
      <c r="B416" s="12" t="s">
        <v>18</v>
      </c>
      <c r="C416" s="12"/>
      <c r="D416" s="13">
        <v>23670</v>
      </c>
      <c r="E416" s="13">
        <v>15400</v>
      </c>
      <c r="F416" s="15">
        <v>-27800</v>
      </c>
      <c r="G416" s="41">
        <v>-110</v>
      </c>
      <c r="H416" s="42">
        <v>6.1247208196805972E-2</v>
      </c>
      <c r="I416" s="18">
        <v>0</v>
      </c>
      <c r="J416" s="19">
        <v>0</v>
      </c>
      <c r="K416" s="20">
        <v>-110</v>
      </c>
      <c r="L416" s="19">
        <v>0</v>
      </c>
      <c r="M416" s="19">
        <v>6.1247208196805972E-2</v>
      </c>
      <c r="N416" s="21">
        <v>0</v>
      </c>
      <c r="O416" s="16">
        <v>0</v>
      </c>
      <c r="P416" s="22">
        <v>-110</v>
      </c>
      <c r="Q416" s="16">
        <v>0</v>
      </c>
      <c r="R416" s="16">
        <v>6.1247208202961249E-2</v>
      </c>
    </row>
    <row r="417" spans="1:18" ht="20" x14ac:dyDescent="0.4">
      <c r="A417" s="67" t="s">
        <v>19</v>
      </c>
      <c r="B417" s="23">
        <v>23670</v>
      </c>
      <c r="C417" s="24" t="s">
        <v>20</v>
      </c>
      <c r="D417" s="13">
        <v>42020</v>
      </c>
      <c r="E417" s="13">
        <v>31900</v>
      </c>
      <c r="F417" s="15">
        <v>-109400</v>
      </c>
      <c r="G417" s="41">
        <v>-370</v>
      </c>
      <c r="H417" s="42">
        <v>7.9804001333254632E-2</v>
      </c>
      <c r="I417" s="18">
        <v>-160</v>
      </c>
      <c r="J417" s="19">
        <v>1.4625228519195613E-3</v>
      </c>
      <c r="K417" s="20">
        <v>-370</v>
      </c>
      <c r="L417" s="19">
        <v>0</v>
      </c>
      <c r="M417" s="19">
        <v>7.8165851124033084E-2</v>
      </c>
      <c r="N417" s="21">
        <v>-1440</v>
      </c>
      <c r="O417" s="16">
        <v>1.3162705667276051E-2</v>
      </c>
      <c r="P417" s="22">
        <v>-370</v>
      </c>
      <c r="Q417" s="16">
        <v>0</v>
      </c>
      <c r="R417" s="16">
        <v>7.8165851111553455E-2</v>
      </c>
    </row>
    <row r="418" spans="1:18" ht="20" x14ac:dyDescent="0.4">
      <c r="A418" s="67" t="s">
        <v>21</v>
      </c>
      <c r="B418" s="23">
        <v>42020</v>
      </c>
      <c r="C418" s="24" t="s">
        <v>20</v>
      </c>
      <c r="D418" s="13">
        <v>64880</v>
      </c>
      <c r="E418" s="13">
        <v>53300</v>
      </c>
      <c r="F418" s="15">
        <v>-262300</v>
      </c>
      <c r="G418" s="41">
        <v>-950</v>
      </c>
      <c r="H418" s="42">
        <v>2.289409365571558E-2</v>
      </c>
      <c r="I418" s="18">
        <v>0</v>
      </c>
      <c r="J418" s="19">
        <v>0</v>
      </c>
      <c r="K418" s="20">
        <v>-950</v>
      </c>
      <c r="L418" s="19">
        <v>0</v>
      </c>
      <c r="M418" s="19">
        <v>2.289409365571558E-2</v>
      </c>
      <c r="N418" s="21">
        <v>-900</v>
      </c>
      <c r="O418" s="16">
        <v>3.4311856652687761E-3</v>
      </c>
      <c r="P418" s="22">
        <v>-950</v>
      </c>
      <c r="Q418" s="16">
        <v>0</v>
      </c>
      <c r="R418" s="16">
        <v>2.1130261302921297E-2</v>
      </c>
    </row>
    <row r="419" spans="1:18" ht="20" x14ac:dyDescent="0.4">
      <c r="A419" s="67" t="s">
        <v>22</v>
      </c>
      <c r="B419" s="23">
        <v>64880</v>
      </c>
      <c r="C419" s="24" t="s">
        <v>20</v>
      </c>
      <c r="D419" s="13">
        <v>106790</v>
      </c>
      <c r="E419" s="13">
        <v>84500</v>
      </c>
      <c r="F419" s="15">
        <v>-420500</v>
      </c>
      <c r="G419" s="41">
        <v>-1500</v>
      </c>
      <c r="H419" s="42">
        <v>6.5722645078993794E-2</v>
      </c>
      <c r="I419" s="18">
        <v>-130</v>
      </c>
      <c r="J419" s="19">
        <v>3.0915576694411415E-4</v>
      </c>
      <c r="K419" s="20">
        <v>-1500</v>
      </c>
      <c r="L419" s="19">
        <v>0</v>
      </c>
      <c r="M419" s="19">
        <v>6.5722645078993794E-2</v>
      </c>
      <c r="N419" s="21">
        <v>-380</v>
      </c>
      <c r="O419" s="16">
        <v>9.0368608799048752E-4</v>
      </c>
      <c r="P419" s="22">
        <v>-1500</v>
      </c>
      <c r="Q419" s="16">
        <v>0</v>
      </c>
      <c r="R419" s="16">
        <v>6.5722645081341874E-2</v>
      </c>
    </row>
    <row r="420" spans="1:18" ht="20" x14ac:dyDescent="0.4">
      <c r="A420" s="67" t="s">
        <v>23</v>
      </c>
      <c r="B420" s="23">
        <v>106790</v>
      </c>
      <c r="C420" s="24" t="s">
        <v>20</v>
      </c>
      <c r="D420" s="13">
        <v>213490</v>
      </c>
      <c r="E420" s="13">
        <v>145600</v>
      </c>
      <c r="F420" s="15">
        <v>-608000</v>
      </c>
      <c r="G420" s="41">
        <v>-2910</v>
      </c>
      <c r="H420" s="42">
        <v>6.1133534337035216E-2</v>
      </c>
      <c r="I420" s="18">
        <v>-4920</v>
      </c>
      <c r="J420" s="19">
        <v>8.0921052631578953E-3</v>
      </c>
      <c r="K420" s="20">
        <v>-2930</v>
      </c>
      <c r="L420" s="19">
        <v>6.8259385665529011E-3</v>
      </c>
      <c r="M420" s="19">
        <v>4.8108716366609641E-2</v>
      </c>
      <c r="N420" s="21">
        <v>-2410</v>
      </c>
      <c r="O420" s="16">
        <v>3.9638157894736842E-3</v>
      </c>
      <c r="P420" s="22">
        <v>-2920</v>
      </c>
      <c r="Q420" s="16">
        <v>3.4246575342465752E-3</v>
      </c>
      <c r="R420" s="16">
        <v>5.9785412625424368E-2</v>
      </c>
    </row>
    <row r="421" spans="1:18" ht="20" x14ac:dyDescent="0.4">
      <c r="A421" s="67" t="s">
        <v>24</v>
      </c>
      <c r="B421" s="23">
        <v>213490</v>
      </c>
      <c r="C421" s="24" t="s">
        <v>20</v>
      </c>
      <c r="D421" s="13">
        <v>614760</v>
      </c>
      <c r="E421" s="13">
        <v>331200</v>
      </c>
      <c r="F421" s="15">
        <v>-493800</v>
      </c>
      <c r="G421" s="41">
        <v>-8900</v>
      </c>
      <c r="H421" s="42">
        <v>2.382327020379529E-2</v>
      </c>
      <c r="I421" s="18">
        <v>-3140</v>
      </c>
      <c r="J421" s="19">
        <v>6.3588497367355204E-3</v>
      </c>
      <c r="K421" s="20">
        <v>-8960</v>
      </c>
      <c r="L421" s="19">
        <v>6.6964285714285711E-3</v>
      </c>
      <c r="M421" s="19">
        <v>2.382327020379529E-2</v>
      </c>
      <c r="N421" s="21">
        <v>-3990</v>
      </c>
      <c r="O421" s="16">
        <v>8.0801944106925882E-3</v>
      </c>
      <c r="P421" s="22">
        <v>-8970</v>
      </c>
      <c r="Q421" s="16">
        <v>7.803790412486065E-3</v>
      </c>
      <c r="R421" s="16">
        <v>2.382327020379529E-2</v>
      </c>
    </row>
    <row r="422" spans="1:18" ht="20.5" thickBot="1" x14ac:dyDescent="0.45">
      <c r="A422" s="68" t="s">
        <v>25</v>
      </c>
      <c r="B422" s="23">
        <v>614760</v>
      </c>
      <c r="C422" s="26" t="s">
        <v>26</v>
      </c>
      <c r="D422" s="25" t="s">
        <v>27</v>
      </c>
      <c r="E422" s="13">
        <v>2762400</v>
      </c>
      <c r="F422" s="15">
        <v>-1282200</v>
      </c>
      <c r="G422" s="41">
        <v>-89580</v>
      </c>
      <c r="H422" s="42">
        <v>3.2153512342648852E-3</v>
      </c>
      <c r="I422" s="18">
        <v>-3420</v>
      </c>
      <c r="J422" s="19">
        <v>2.6672905942910622E-3</v>
      </c>
      <c r="K422" s="20">
        <v>-89820</v>
      </c>
      <c r="L422" s="19">
        <v>2.6720106880427524E-3</v>
      </c>
      <c r="M422" s="19">
        <v>3.2153512342648852E-3</v>
      </c>
      <c r="N422" s="21">
        <v>-3170</v>
      </c>
      <c r="O422" s="16">
        <v>2.4723132116674464E-3</v>
      </c>
      <c r="P422" s="22">
        <v>-89800</v>
      </c>
      <c r="Q422" s="16">
        <v>2.4498886414253897E-3</v>
      </c>
      <c r="R422" s="16">
        <v>3.2153512335909617E-3</v>
      </c>
    </row>
    <row r="423" spans="1:18" ht="25" thickTop="1" thickBot="1" x14ac:dyDescent="0.55000000000000004">
      <c r="A423" s="69" t="s">
        <v>28</v>
      </c>
      <c r="B423" s="27"/>
      <c r="C423" s="27"/>
      <c r="D423" s="27"/>
      <c r="E423" s="28">
        <v>99100</v>
      </c>
      <c r="F423" s="30">
        <v>-3203800</v>
      </c>
      <c r="G423" s="30">
        <v>-2270</v>
      </c>
      <c r="H423" s="43">
        <v>5.5637606684058823E-2</v>
      </c>
      <c r="I423" s="33">
        <v>-11770</v>
      </c>
      <c r="J423" s="34">
        <v>3.6737624071415194E-3</v>
      </c>
      <c r="K423" s="35">
        <v>-2280</v>
      </c>
      <c r="L423" s="34">
        <v>4.3859649122807015E-3</v>
      </c>
      <c r="M423" s="34">
        <v>5.3370089757819893E-2</v>
      </c>
      <c r="N423" s="36">
        <v>-12280</v>
      </c>
      <c r="O423" s="31">
        <v>3.8329483738061051E-3</v>
      </c>
      <c r="P423" s="37">
        <v>-2280</v>
      </c>
      <c r="Q423" s="31">
        <v>4.3859649122807015E-3</v>
      </c>
      <c r="R423" s="31">
        <v>5.4747798111863255E-2</v>
      </c>
    </row>
    <row r="424" spans="1:18" ht="20.5" thickTop="1" x14ac:dyDescent="0.4">
      <c r="A424" s="70" t="s">
        <v>29</v>
      </c>
      <c r="B424" s="38" t="s">
        <v>18</v>
      </c>
      <c r="C424" s="39"/>
      <c r="D424" s="13">
        <v>64880</v>
      </c>
      <c r="E424" s="13">
        <v>33900</v>
      </c>
      <c r="F424" s="41">
        <v>-399500</v>
      </c>
      <c r="G424" s="41">
        <v>-480</v>
      </c>
      <c r="H424" s="42">
        <v>5.5144661179023349E-2</v>
      </c>
      <c r="I424" s="18">
        <v>-160</v>
      </c>
      <c r="J424" s="19">
        <v>4.0050062578222777E-4</v>
      </c>
      <c r="K424" s="20">
        <v>-480</v>
      </c>
      <c r="L424" s="19">
        <v>0</v>
      </c>
      <c r="M424" s="19">
        <v>5.4558796054813383E-2</v>
      </c>
      <c r="N424" s="21">
        <v>-2340</v>
      </c>
      <c r="O424" s="16">
        <v>5.8573216520650812E-3</v>
      </c>
      <c r="P424" s="22">
        <v>-480</v>
      </c>
      <c r="Q424" s="16">
        <v>0</v>
      </c>
      <c r="R424" s="16">
        <v>5.3972930927045124E-2</v>
      </c>
    </row>
    <row r="426" spans="1:18" ht="27" x14ac:dyDescent="0.5">
      <c r="A426" s="4" t="s">
        <v>118</v>
      </c>
      <c r="B426" s="5"/>
      <c r="C426" s="5"/>
      <c r="D426" s="5"/>
      <c r="E426" s="5"/>
      <c r="F426" s="6"/>
      <c r="G426" s="6"/>
      <c r="H426" s="6"/>
      <c r="I426" s="7"/>
      <c r="J426" s="8"/>
      <c r="K426" s="8"/>
      <c r="L426" s="8"/>
      <c r="M426" s="8"/>
      <c r="N426" s="9"/>
      <c r="O426" s="9"/>
      <c r="P426" s="9"/>
      <c r="Q426" s="9"/>
      <c r="R426" s="9"/>
    </row>
    <row r="427" spans="1:18" ht="22.5" customHeight="1" x14ac:dyDescent="0.35">
      <c r="A427" s="59" t="s">
        <v>2</v>
      </c>
      <c r="B427" s="59"/>
      <c r="C427" s="59"/>
      <c r="D427" s="59"/>
      <c r="E427" s="59"/>
      <c r="F427" s="60" t="s">
        <v>3</v>
      </c>
      <c r="G427" s="59"/>
      <c r="H427" s="61"/>
      <c r="I427" s="62" t="s">
        <v>4</v>
      </c>
      <c r="J427" s="59"/>
      <c r="K427" s="59"/>
      <c r="L427" s="59"/>
      <c r="M427" s="59"/>
      <c r="N427" s="59" t="s">
        <v>5</v>
      </c>
      <c r="O427" s="59"/>
      <c r="P427" s="59"/>
      <c r="Q427" s="59"/>
      <c r="R427" s="59"/>
    </row>
    <row r="428" spans="1:18" ht="20" customHeight="1" x14ac:dyDescent="0.4">
      <c r="A428" s="10" t="s">
        <v>2</v>
      </c>
      <c r="B428" s="63" t="s">
        <v>6</v>
      </c>
      <c r="C428" s="63"/>
      <c r="D428" s="63"/>
      <c r="E428" s="58" t="s">
        <v>7</v>
      </c>
      <c r="F428" s="64" t="s">
        <v>8</v>
      </c>
      <c r="G428" s="58" t="s">
        <v>9</v>
      </c>
      <c r="H428" s="65" t="s">
        <v>10</v>
      </c>
      <c r="I428" s="58" t="s">
        <v>11</v>
      </c>
      <c r="J428" s="58" t="s">
        <v>12</v>
      </c>
      <c r="K428" s="58" t="s">
        <v>13</v>
      </c>
      <c r="L428" s="58" t="s">
        <v>14</v>
      </c>
      <c r="M428" s="58" t="s">
        <v>15</v>
      </c>
      <c r="N428" s="58" t="s">
        <v>11</v>
      </c>
      <c r="O428" s="58" t="s">
        <v>12</v>
      </c>
      <c r="P428" s="58" t="s">
        <v>13</v>
      </c>
      <c r="Q428" s="58" t="s">
        <v>14</v>
      </c>
      <c r="R428" s="58" t="s">
        <v>15</v>
      </c>
    </row>
    <row r="429" spans="1:18" ht="20" x14ac:dyDescent="0.35">
      <c r="A429" s="11" t="s">
        <v>16</v>
      </c>
      <c r="B429" s="63"/>
      <c r="C429" s="63"/>
      <c r="D429" s="63"/>
      <c r="E429" s="58"/>
      <c r="F429" s="64"/>
      <c r="G429" s="58"/>
      <c r="H429" s="65"/>
      <c r="I429" s="58"/>
      <c r="J429" s="58"/>
      <c r="K429" s="58"/>
      <c r="L429" s="58"/>
      <c r="M429" s="58"/>
      <c r="N429" s="58"/>
      <c r="O429" s="58"/>
      <c r="P429" s="58"/>
      <c r="Q429" s="58"/>
      <c r="R429" s="58"/>
    </row>
    <row r="430" spans="1:18" ht="20" x14ac:dyDescent="0.4">
      <c r="A430" s="66" t="s">
        <v>17</v>
      </c>
      <c r="B430" s="12" t="s">
        <v>18</v>
      </c>
      <c r="C430" s="12"/>
      <c r="D430" s="13">
        <v>34100</v>
      </c>
      <c r="E430" s="13">
        <v>21700</v>
      </c>
      <c r="F430" s="15">
        <v>-29900</v>
      </c>
      <c r="G430" s="41">
        <v>-220</v>
      </c>
      <c r="H430" s="42">
        <v>2.0151497398960362E-2</v>
      </c>
      <c r="I430" s="18">
        <v>0</v>
      </c>
      <c r="J430" s="19">
        <v>0</v>
      </c>
      <c r="K430" s="20">
        <v>-220</v>
      </c>
      <c r="L430" s="19">
        <v>0</v>
      </c>
      <c r="M430" s="19">
        <v>2.0151497398960362E-2</v>
      </c>
      <c r="N430" s="21">
        <v>0</v>
      </c>
      <c r="O430" s="16">
        <v>0</v>
      </c>
      <c r="P430" s="22">
        <v>-220</v>
      </c>
      <c r="Q430" s="16">
        <v>0</v>
      </c>
      <c r="R430" s="16">
        <v>2.0151497393073953E-2</v>
      </c>
    </row>
    <row r="431" spans="1:18" ht="20" x14ac:dyDescent="0.4">
      <c r="A431" s="67" t="s">
        <v>19</v>
      </c>
      <c r="B431" s="23">
        <v>34100</v>
      </c>
      <c r="C431" s="24" t="s">
        <v>20</v>
      </c>
      <c r="D431" s="13">
        <v>54170</v>
      </c>
      <c r="E431" s="13">
        <v>43200</v>
      </c>
      <c r="F431" s="15">
        <v>-75200</v>
      </c>
      <c r="G431" s="41">
        <v>-560</v>
      </c>
      <c r="H431" s="42">
        <v>4.8931632556708543E-2</v>
      </c>
      <c r="I431" s="18">
        <v>-30</v>
      </c>
      <c r="J431" s="19">
        <v>3.9893617021276594E-4</v>
      </c>
      <c r="K431" s="20">
        <v>-560</v>
      </c>
      <c r="L431" s="19">
        <v>0</v>
      </c>
      <c r="M431" s="19">
        <v>4.8931632556708543E-2</v>
      </c>
      <c r="N431" s="21">
        <v>0</v>
      </c>
      <c r="O431" s="16">
        <v>0</v>
      </c>
      <c r="P431" s="22">
        <v>-560</v>
      </c>
      <c r="Q431" s="16">
        <v>0</v>
      </c>
      <c r="R431" s="16">
        <v>4.893163255340291E-2</v>
      </c>
    </row>
    <row r="432" spans="1:18" ht="20" x14ac:dyDescent="0.4">
      <c r="A432" s="67" t="s">
        <v>21</v>
      </c>
      <c r="B432" s="23">
        <v>54170</v>
      </c>
      <c r="C432" s="24" t="s">
        <v>20</v>
      </c>
      <c r="D432" s="13">
        <v>83420</v>
      </c>
      <c r="E432" s="13">
        <v>68000</v>
      </c>
      <c r="F432" s="15">
        <v>-138000</v>
      </c>
      <c r="G432" s="41">
        <v>-1010</v>
      </c>
      <c r="H432" s="42">
        <v>8.1861570070460896E-2</v>
      </c>
      <c r="I432" s="18">
        <v>-1850</v>
      </c>
      <c r="J432" s="19">
        <v>1.3405797101449275E-2</v>
      </c>
      <c r="K432" s="20">
        <v>-1020</v>
      </c>
      <c r="L432" s="19">
        <v>9.8039215686274508E-3</v>
      </c>
      <c r="M432" s="19">
        <v>7.6587306056046342E-2</v>
      </c>
      <c r="N432" s="21">
        <v>0</v>
      </c>
      <c r="O432" s="16">
        <v>0</v>
      </c>
      <c r="P432" s="22">
        <v>-1010</v>
      </c>
      <c r="Q432" s="16">
        <v>0</v>
      </c>
      <c r="R432" s="16">
        <v>8.1861570042720697E-2</v>
      </c>
    </row>
    <row r="433" spans="1:18" ht="20" x14ac:dyDescent="0.4">
      <c r="A433" s="67" t="s">
        <v>22</v>
      </c>
      <c r="B433" s="23">
        <v>83420</v>
      </c>
      <c r="C433" s="24" t="s">
        <v>20</v>
      </c>
      <c r="D433" s="13">
        <v>137880</v>
      </c>
      <c r="E433" s="13">
        <v>107200</v>
      </c>
      <c r="F433" s="15">
        <v>-226700</v>
      </c>
      <c r="G433" s="41">
        <v>-1700</v>
      </c>
      <c r="H433" s="42">
        <v>7.4242377234647106E-2</v>
      </c>
      <c r="I433" s="18">
        <v>-4290</v>
      </c>
      <c r="J433" s="19">
        <v>1.8923687692986326E-2</v>
      </c>
      <c r="K433" s="20">
        <v>-1730</v>
      </c>
      <c r="L433" s="19">
        <v>1.7341040462427744E-2</v>
      </c>
      <c r="M433" s="19">
        <v>5.6450945709669811E-2</v>
      </c>
      <c r="N433" s="21">
        <v>-1340</v>
      </c>
      <c r="O433" s="16">
        <v>5.9108954565505077E-3</v>
      </c>
      <c r="P433" s="22">
        <v>-1710</v>
      </c>
      <c r="Q433" s="16">
        <v>5.8479532163742687E-3</v>
      </c>
      <c r="R433" s="16">
        <v>7.0747407488492828E-2</v>
      </c>
    </row>
    <row r="434" spans="1:18" ht="20" x14ac:dyDescent="0.4">
      <c r="A434" s="67" t="s">
        <v>23</v>
      </c>
      <c r="B434" s="23">
        <v>137880</v>
      </c>
      <c r="C434" s="24" t="s">
        <v>20</v>
      </c>
      <c r="D434" s="13">
        <v>276310</v>
      </c>
      <c r="E434" s="13">
        <v>185900</v>
      </c>
      <c r="F434" s="15">
        <v>-404400</v>
      </c>
      <c r="G434" s="41">
        <v>-3960</v>
      </c>
      <c r="H434" s="42">
        <v>7.1889974940400406E-2</v>
      </c>
      <c r="I434" s="18">
        <v>-5720</v>
      </c>
      <c r="J434" s="19">
        <v>1.4144411473788329E-2</v>
      </c>
      <c r="K434" s="20">
        <v>-4020</v>
      </c>
      <c r="L434" s="19">
        <v>1.4925373134328358E-2</v>
      </c>
      <c r="M434" s="19">
        <v>6.6527584987462085E-2</v>
      </c>
      <c r="N434" s="21">
        <v>-2170</v>
      </c>
      <c r="O434" s="16">
        <v>5.3659742828882293E-3</v>
      </c>
      <c r="P434" s="22">
        <v>-3980</v>
      </c>
      <c r="Q434" s="16">
        <v>5.0251256281407036E-3</v>
      </c>
      <c r="R434" s="16">
        <v>6.9415924603090082E-2</v>
      </c>
    </row>
    <row r="435" spans="1:18" ht="20" x14ac:dyDescent="0.4">
      <c r="A435" s="67" t="s">
        <v>24</v>
      </c>
      <c r="B435" s="23">
        <v>276310</v>
      </c>
      <c r="C435" s="24" t="s">
        <v>20</v>
      </c>
      <c r="D435" s="13">
        <v>580520</v>
      </c>
      <c r="E435" s="13">
        <v>377500</v>
      </c>
      <c r="F435" s="15">
        <v>-302200</v>
      </c>
      <c r="G435" s="41">
        <v>-11250</v>
      </c>
      <c r="H435" s="42">
        <v>1.5276478392039879E-2</v>
      </c>
      <c r="I435" s="18">
        <v>-2120</v>
      </c>
      <c r="J435" s="19">
        <v>7.015221707478491E-3</v>
      </c>
      <c r="K435" s="20">
        <v>-11330</v>
      </c>
      <c r="L435" s="19">
        <v>7.0609002647837602E-3</v>
      </c>
      <c r="M435" s="19">
        <v>1.5276478392039879E-2</v>
      </c>
      <c r="N435" s="21">
        <v>-1180</v>
      </c>
      <c r="O435" s="16">
        <v>3.9046988749172735E-3</v>
      </c>
      <c r="P435" s="22">
        <v>-11290</v>
      </c>
      <c r="Q435" s="16">
        <v>3.5429583702391498E-3</v>
      </c>
      <c r="R435" s="16">
        <v>1.5276478392608333E-2</v>
      </c>
    </row>
    <row r="436" spans="1:18" ht="20.5" thickBot="1" x14ac:dyDescent="0.45">
      <c r="A436" s="68" t="s">
        <v>25</v>
      </c>
      <c r="B436" s="23">
        <v>580520</v>
      </c>
      <c r="C436" s="26" t="s">
        <v>26</v>
      </c>
      <c r="D436" s="25" t="s">
        <v>27</v>
      </c>
      <c r="E436" s="13">
        <v>1720400</v>
      </c>
      <c r="F436" s="15">
        <v>-326100</v>
      </c>
      <c r="G436" s="41">
        <v>-47940</v>
      </c>
      <c r="H436" s="42">
        <v>2.8988871472704694E-2</v>
      </c>
      <c r="I436" s="18">
        <v>-180</v>
      </c>
      <c r="J436" s="19">
        <v>5.5197792088316469E-4</v>
      </c>
      <c r="K436" s="20">
        <v>-47970</v>
      </c>
      <c r="L436" s="19">
        <v>6.2539086929330832E-4</v>
      </c>
      <c r="M436" s="19">
        <v>2.8988871472704694E-2</v>
      </c>
      <c r="N436" s="21">
        <v>-180</v>
      </c>
      <c r="O436" s="16">
        <v>5.5197792088316469E-4</v>
      </c>
      <c r="P436" s="22">
        <v>-47970</v>
      </c>
      <c r="Q436" s="16">
        <v>6.2539086929330832E-4</v>
      </c>
      <c r="R436" s="16">
        <v>2.8988871472704694E-2</v>
      </c>
    </row>
    <row r="437" spans="1:18" ht="25" thickTop="1" thickBot="1" x14ac:dyDescent="0.55000000000000004">
      <c r="A437" s="69" t="s">
        <v>28</v>
      </c>
      <c r="B437" s="27"/>
      <c r="C437" s="27"/>
      <c r="D437" s="27"/>
      <c r="E437" s="28">
        <v>107600</v>
      </c>
      <c r="F437" s="30">
        <v>-1502400</v>
      </c>
      <c r="G437" s="30">
        <v>-2210</v>
      </c>
      <c r="H437" s="43">
        <v>5.6305073779434479E-2</v>
      </c>
      <c r="I437" s="33">
        <v>-14190</v>
      </c>
      <c r="J437" s="34">
        <v>9.4448881789137382E-3</v>
      </c>
      <c r="K437" s="35">
        <v>-2230</v>
      </c>
      <c r="L437" s="34">
        <v>8.9686098654708519E-3</v>
      </c>
      <c r="M437" s="34">
        <v>5.0950572632021296E-2</v>
      </c>
      <c r="N437" s="36">
        <v>-4860</v>
      </c>
      <c r="O437" s="31">
        <v>3.2348242811501599E-3</v>
      </c>
      <c r="P437" s="37">
        <v>-2220</v>
      </c>
      <c r="Q437" s="31">
        <v>4.5045045045045045E-3</v>
      </c>
      <c r="R437" s="31">
        <v>5.5247623815201513E-2</v>
      </c>
    </row>
    <row r="438" spans="1:18" ht="20.5" thickTop="1" x14ac:dyDescent="0.4">
      <c r="A438" s="70" t="s">
        <v>29</v>
      </c>
      <c r="B438" s="38" t="s">
        <v>18</v>
      </c>
      <c r="C438" s="39"/>
      <c r="D438" s="13">
        <v>83420</v>
      </c>
      <c r="E438" s="13">
        <v>44400</v>
      </c>
      <c r="F438" s="41">
        <v>-243100</v>
      </c>
      <c r="G438" s="41">
        <v>-600</v>
      </c>
      <c r="H438" s="42">
        <v>5.0540553563915062E-2</v>
      </c>
      <c r="I438" s="18">
        <v>-1890</v>
      </c>
      <c r="J438" s="19">
        <v>7.7745783628136566E-3</v>
      </c>
      <c r="K438" s="20">
        <v>-600</v>
      </c>
      <c r="L438" s="19">
        <v>0</v>
      </c>
      <c r="M438" s="19">
        <v>4.8756161624468441E-2</v>
      </c>
      <c r="N438" s="21">
        <v>0</v>
      </c>
      <c r="O438" s="16">
        <v>0</v>
      </c>
      <c r="P438" s="22">
        <v>-600</v>
      </c>
      <c r="Q438" s="16">
        <v>0</v>
      </c>
      <c r="R438" s="16">
        <v>5.0540553551153722E-2</v>
      </c>
    </row>
    <row r="440" spans="1:18" ht="27" x14ac:dyDescent="0.5">
      <c r="A440" s="4" t="s">
        <v>119</v>
      </c>
      <c r="B440" s="5"/>
      <c r="C440" s="5"/>
      <c r="D440" s="5"/>
      <c r="E440" s="5"/>
      <c r="F440" s="6"/>
      <c r="G440" s="6"/>
      <c r="H440" s="6"/>
      <c r="I440" s="7"/>
      <c r="J440" s="8"/>
      <c r="K440" s="8"/>
      <c r="L440" s="8"/>
      <c r="M440" s="8"/>
      <c r="N440" s="9"/>
      <c r="O440" s="9"/>
      <c r="P440" s="9"/>
      <c r="Q440" s="9"/>
      <c r="R440" s="9"/>
    </row>
    <row r="441" spans="1:18" ht="22.5" customHeight="1" x14ac:dyDescent="0.35">
      <c r="A441" s="59" t="s">
        <v>2</v>
      </c>
      <c r="B441" s="59"/>
      <c r="C441" s="59"/>
      <c r="D441" s="59"/>
      <c r="E441" s="59"/>
      <c r="F441" s="60" t="s">
        <v>3</v>
      </c>
      <c r="G441" s="59"/>
      <c r="H441" s="61"/>
      <c r="I441" s="62" t="s">
        <v>4</v>
      </c>
      <c r="J441" s="59"/>
      <c r="K441" s="59"/>
      <c r="L441" s="59"/>
      <c r="M441" s="59"/>
      <c r="N441" s="59" t="s">
        <v>5</v>
      </c>
      <c r="O441" s="59"/>
      <c r="P441" s="59"/>
      <c r="Q441" s="59"/>
      <c r="R441" s="59"/>
    </row>
    <row r="442" spans="1:18" ht="20" customHeight="1" x14ac:dyDescent="0.4">
      <c r="A442" s="10" t="s">
        <v>2</v>
      </c>
      <c r="B442" s="63" t="s">
        <v>6</v>
      </c>
      <c r="C442" s="63"/>
      <c r="D442" s="63"/>
      <c r="E442" s="58" t="s">
        <v>7</v>
      </c>
      <c r="F442" s="64" t="s">
        <v>8</v>
      </c>
      <c r="G442" s="58" t="s">
        <v>9</v>
      </c>
      <c r="H442" s="65" t="s">
        <v>10</v>
      </c>
      <c r="I442" s="58" t="s">
        <v>11</v>
      </c>
      <c r="J442" s="58" t="s">
        <v>12</v>
      </c>
      <c r="K442" s="58" t="s">
        <v>13</v>
      </c>
      <c r="L442" s="58" t="s">
        <v>14</v>
      </c>
      <c r="M442" s="58" t="s">
        <v>15</v>
      </c>
      <c r="N442" s="58" t="s">
        <v>11</v>
      </c>
      <c r="O442" s="58" t="s">
        <v>12</v>
      </c>
      <c r="P442" s="58" t="s">
        <v>13</v>
      </c>
      <c r="Q442" s="58" t="s">
        <v>14</v>
      </c>
      <c r="R442" s="58" t="s">
        <v>15</v>
      </c>
    </row>
    <row r="443" spans="1:18" ht="20" x14ac:dyDescent="0.35">
      <c r="A443" s="11" t="s">
        <v>16</v>
      </c>
      <c r="B443" s="63"/>
      <c r="C443" s="63"/>
      <c r="D443" s="63"/>
      <c r="E443" s="58"/>
      <c r="F443" s="64"/>
      <c r="G443" s="58"/>
      <c r="H443" s="65"/>
      <c r="I443" s="58"/>
      <c r="J443" s="58"/>
      <c r="K443" s="58"/>
      <c r="L443" s="58"/>
      <c r="M443" s="58"/>
      <c r="N443" s="58"/>
      <c r="O443" s="58"/>
      <c r="P443" s="58"/>
      <c r="Q443" s="58"/>
      <c r="R443" s="58"/>
    </row>
    <row r="444" spans="1:18" ht="20" x14ac:dyDescent="0.4">
      <c r="A444" s="66" t="s">
        <v>17</v>
      </c>
      <c r="B444" s="12" t="s">
        <v>18</v>
      </c>
      <c r="C444" s="12"/>
      <c r="D444" s="13">
        <v>26830</v>
      </c>
      <c r="E444" s="13">
        <v>16200</v>
      </c>
      <c r="F444" s="15">
        <v>-82900</v>
      </c>
      <c r="G444" s="41">
        <v>-100</v>
      </c>
      <c r="H444" s="42">
        <v>2.8920005268201751E-2</v>
      </c>
      <c r="I444" s="18">
        <v>-290</v>
      </c>
      <c r="J444" s="19">
        <v>3.4981905910735824E-3</v>
      </c>
      <c r="K444" s="20">
        <v>-100</v>
      </c>
      <c r="L444" s="19">
        <v>0</v>
      </c>
      <c r="M444" s="19">
        <v>2.8920005268201751E-2</v>
      </c>
      <c r="N444" s="21">
        <v>-240</v>
      </c>
      <c r="O444" s="16">
        <v>2.8950542822677927E-3</v>
      </c>
      <c r="P444" s="22">
        <v>-100</v>
      </c>
      <c r="Q444" s="16">
        <v>0</v>
      </c>
      <c r="R444" s="16">
        <v>2.8920005269969185E-2</v>
      </c>
    </row>
    <row r="445" spans="1:18" ht="20" x14ac:dyDescent="0.4">
      <c r="A445" s="67" t="s">
        <v>19</v>
      </c>
      <c r="B445" s="23">
        <v>26830</v>
      </c>
      <c r="C445" s="24" t="s">
        <v>20</v>
      </c>
      <c r="D445" s="13">
        <v>50100</v>
      </c>
      <c r="E445" s="13">
        <v>37800</v>
      </c>
      <c r="F445" s="15">
        <v>-396600</v>
      </c>
      <c r="G445" s="41">
        <v>-460</v>
      </c>
      <c r="H445" s="42">
        <v>7.3928741108136464E-2</v>
      </c>
      <c r="I445" s="18">
        <v>-2080</v>
      </c>
      <c r="J445" s="19">
        <v>5.2445789208270298E-3</v>
      </c>
      <c r="K445" s="20">
        <v>-460</v>
      </c>
      <c r="L445" s="19">
        <v>0</v>
      </c>
      <c r="M445" s="19">
        <v>7.1990522151060887E-2</v>
      </c>
      <c r="N445" s="21">
        <v>-1720</v>
      </c>
      <c r="O445" s="16">
        <v>4.3368633383761976E-3</v>
      </c>
      <c r="P445" s="22">
        <v>-460</v>
      </c>
      <c r="Q445" s="16">
        <v>0</v>
      </c>
      <c r="R445" s="16">
        <v>7.3928741104228896E-2</v>
      </c>
    </row>
    <row r="446" spans="1:18" ht="20" x14ac:dyDescent="0.4">
      <c r="A446" s="67" t="s">
        <v>21</v>
      </c>
      <c r="B446" s="23">
        <v>50100</v>
      </c>
      <c r="C446" s="24" t="s">
        <v>20</v>
      </c>
      <c r="D446" s="13">
        <v>79890</v>
      </c>
      <c r="E446" s="13">
        <v>63600</v>
      </c>
      <c r="F446" s="15">
        <v>-709400</v>
      </c>
      <c r="G446" s="41">
        <v>-830</v>
      </c>
      <c r="H446" s="42">
        <v>0.11980365314497071</v>
      </c>
      <c r="I446" s="18">
        <v>-26910</v>
      </c>
      <c r="J446" s="19">
        <v>3.793346489991542E-2</v>
      </c>
      <c r="K446" s="20">
        <v>-860</v>
      </c>
      <c r="L446" s="19">
        <v>3.4883720930232558E-2</v>
      </c>
      <c r="M446" s="19">
        <v>9.2335784640846394E-2</v>
      </c>
      <c r="N446" s="21">
        <v>-6610</v>
      </c>
      <c r="O446" s="16">
        <v>9.3177332957428815E-3</v>
      </c>
      <c r="P446" s="22">
        <v>-840</v>
      </c>
      <c r="Q446" s="16">
        <v>1.1904761904761904E-2</v>
      </c>
      <c r="R446" s="16">
        <v>0.11683492442301593</v>
      </c>
    </row>
    <row r="447" spans="1:18" ht="20" x14ac:dyDescent="0.4">
      <c r="A447" s="67" t="s">
        <v>22</v>
      </c>
      <c r="B447" s="23">
        <v>79890</v>
      </c>
      <c r="C447" s="24" t="s">
        <v>20</v>
      </c>
      <c r="D447" s="13">
        <v>142390</v>
      </c>
      <c r="E447" s="13">
        <v>107500</v>
      </c>
      <c r="F447" s="15">
        <v>-1005200</v>
      </c>
      <c r="G447" s="41">
        <v>-1180</v>
      </c>
      <c r="H447" s="42">
        <v>0.22509429575138251</v>
      </c>
      <c r="I447" s="18">
        <v>-79840</v>
      </c>
      <c r="J447" s="19">
        <v>7.9426979705531239E-2</v>
      </c>
      <c r="K447" s="20">
        <v>-1270</v>
      </c>
      <c r="L447" s="19">
        <v>7.0866141732283464E-2</v>
      </c>
      <c r="M447" s="19">
        <v>0.18476209928663218</v>
      </c>
      <c r="N447" s="21">
        <v>-16950</v>
      </c>
      <c r="O447" s="16">
        <v>1.6862315957023477E-2</v>
      </c>
      <c r="P447" s="22">
        <v>-1200</v>
      </c>
      <c r="Q447" s="16">
        <v>1.6666666666666666E-2</v>
      </c>
      <c r="R447" s="16">
        <v>0.21886549202730732</v>
      </c>
    </row>
    <row r="448" spans="1:18" ht="20" x14ac:dyDescent="0.4">
      <c r="A448" s="67" t="s">
        <v>23</v>
      </c>
      <c r="B448" s="23">
        <v>142390</v>
      </c>
      <c r="C448" s="24" t="s">
        <v>20</v>
      </c>
      <c r="D448" s="13">
        <v>336620</v>
      </c>
      <c r="E448" s="13">
        <v>201900</v>
      </c>
      <c r="F448" s="15">
        <v>-1710300</v>
      </c>
      <c r="G448" s="41">
        <v>-2670</v>
      </c>
      <c r="H448" s="42">
        <v>0.23664309132268571</v>
      </c>
      <c r="I448" s="18">
        <v>-66240</v>
      </c>
      <c r="J448" s="19">
        <v>3.8730047360112263E-2</v>
      </c>
      <c r="K448" s="20">
        <v>-2770</v>
      </c>
      <c r="L448" s="19">
        <v>3.6101083032490974E-2</v>
      </c>
      <c r="M448" s="19">
        <v>0.2216614556071409</v>
      </c>
      <c r="N448" s="21">
        <v>-39520</v>
      </c>
      <c r="O448" s="16">
        <v>2.3107057241419635E-2</v>
      </c>
      <c r="P448" s="22">
        <v>-2730</v>
      </c>
      <c r="Q448" s="16">
        <v>2.197802197802198E-2</v>
      </c>
      <c r="R448" s="16">
        <v>0.23084164853605244</v>
      </c>
    </row>
    <row r="449" spans="1:18" ht="20" x14ac:dyDescent="0.4">
      <c r="A449" s="67" t="s">
        <v>24</v>
      </c>
      <c r="B449" s="23">
        <v>336620</v>
      </c>
      <c r="C449" s="24" t="s">
        <v>20</v>
      </c>
      <c r="D449" s="13">
        <v>1116200</v>
      </c>
      <c r="E449" s="13">
        <v>521900</v>
      </c>
      <c r="F449" s="15">
        <v>-2559300</v>
      </c>
      <c r="G449" s="41">
        <v>-14960</v>
      </c>
      <c r="H449" s="42">
        <v>2.7277550157467249E-2</v>
      </c>
      <c r="I449" s="18">
        <v>-11430</v>
      </c>
      <c r="J449" s="19">
        <v>4.4660649396319309E-3</v>
      </c>
      <c r="K449" s="20">
        <v>-15030</v>
      </c>
      <c r="L449" s="19">
        <v>4.6573519627411842E-3</v>
      </c>
      <c r="M449" s="19">
        <v>2.6453395941015045E-2</v>
      </c>
      <c r="N449" s="21">
        <v>-10720</v>
      </c>
      <c r="O449" s="16">
        <v>4.1886453327081626E-3</v>
      </c>
      <c r="P449" s="22">
        <v>-15020</v>
      </c>
      <c r="Q449" s="16">
        <v>3.9946737683089215E-3</v>
      </c>
      <c r="R449" s="16">
        <v>2.6453395936532214E-2</v>
      </c>
    </row>
    <row r="450" spans="1:18" ht="20.5" thickBot="1" x14ac:dyDescent="0.45">
      <c r="A450" s="68" t="s">
        <v>25</v>
      </c>
      <c r="B450" s="23">
        <v>1116200</v>
      </c>
      <c r="C450" s="26" t="s">
        <v>26</v>
      </c>
      <c r="D450" s="25" t="s">
        <v>27</v>
      </c>
      <c r="E450" s="13">
        <v>3207000</v>
      </c>
      <c r="F450" s="15">
        <v>-833100</v>
      </c>
      <c r="G450" s="41">
        <v>-19700</v>
      </c>
      <c r="H450" s="42">
        <v>0.25995994243140663</v>
      </c>
      <c r="I450" s="18">
        <v>-90</v>
      </c>
      <c r="J450" s="19">
        <v>1.0803024846957148E-4</v>
      </c>
      <c r="K450" s="20">
        <v>-19700</v>
      </c>
      <c r="L450" s="19">
        <v>0</v>
      </c>
      <c r="M450" s="19">
        <v>0.25995994243140663</v>
      </c>
      <c r="N450" s="21">
        <v>-90</v>
      </c>
      <c r="O450" s="16">
        <v>1.0803024846957148E-4</v>
      </c>
      <c r="P450" s="22">
        <v>-19700</v>
      </c>
      <c r="Q450" s="16">
        <v>0</v>
      </c>
      <c r="R450" s="16">
        <v>0.25995994233589442</v>
      </c>
    </row>
    <row r="451" spans="1:18" ht="25" thickTop="1" thickBot="1" x14ac:dyDescent="0.55000000000000004">
      <c r="A451" s="69" t="s">
        <v>28</v>
      </c>
      <c r="B451" s="27"/>
      <c r="C451" s="27"/>
      <c r="D451" s="27"/>
      <c r="E451" s="28">
        <v>127200</v>
      </c>
      <c r="F451" s="30">
        <v>-7296600</v>
      </c>
      <c r="G451" s="30">
        <v>-1700</v>
      </c>
      <c r="H451" s="43">
        <v>0.12791752542474144</v>
      </c>
      <c r="I451" s="33">
        <v>-186880</v>
      </c>
      <c r="J451" s="34">
        <v>2.561192884357098E-2</v>
      </c>
      <c r="K451" s="35">
        <v>-1740</v>
      </c>
      <c r="L451" s="34">
        <v>2.2988505747126436E-2</v>
      </c>
      <c r="M451" s="34">
        <v>0.11179992871057831</v>
      </c>
      <c r="N451" s="36">
        <v>-75850</v>
      </c>
      <c r="O451" s="31">
        <v>1.0395252583395007E-2</v>
      </c>
      <c r="P451" s="37">
        <v>-1720</v>
      </c>
      <c r="Q451" s="31">
        <v>1.1627906976744186E-2</v>
      </c>
      <c r="R451" s="31">
        <v>0.1251928913472489</v>
      </c>
    </row>
    <row r="452" spans="1:18" ht="20.5" thickTop="1" x14ac:dyDescent="0.4">
      <c r="A452" s="70" t="s">
        <v>29</v>
      </c>
      <c r="B452" s="38" t="s">
        <v>18</v>
      </c>
      <c r="C452" s="39"/>
      <c r="D452" s="13">
        <v>79890</v>
      </c>
      <c r="E452" s="13">
        <v>39200</v>
      </c>
      <c r="F452" s="41">
        <v>-1188900</v>
      </c>
      <c r="G452" s="41">
        <v>-460</v>
      </c>
      <c r="H452" s="42">
        <v>7.4216926757540616E-2</v>
      </c>
      <c r="I452" s="18">
        <v>-29280</v>
      </c>
      <c r="J452" s="19">
        <v>2.4627807216754984E-2</v>
      </c>
      <c r="K452" s="20">
        <v>-470</v>
      </c>
      <c r="L452" s="19">
        <v>2.1276595744680851E-2</v>
      </c>
      <c r="M452" s="19">
        <v>6.4414987854776007E-2</v>
      </c>
      <c r="N452" s="21">
        <v>-8570</v>
      </c>
      <c r="O452" s="16">
        <v>7.2083438472537644E-3</v>
      </c>
      <c r="P452" s="22">
        <v>-460</v>
      </c>
      <c r="Q452" s="16">
        <v>0</v>
      </c>
      <c r="R452" s="16">
        <v>7.3227358960812478E-2</v>
      </c>
    </row>
    <row r="454" spans="1:18" ht="27" x14ac:dyDescent="0.5">
      <c r="A454" s="4" t="s">
        <v>120</v>
      </c>
      <c r="B454" s="5"/>
      <c r="C454" s="5"/>
      <c r="D454" s="5"/>
      <c r="E454" s="5"/>
      <c r="F454" s="6"/>
      <c r="G454" s="6"/>
      <c r="H454" s="6"/>
      <c r="I454" s="7"/>
      <c r="J454" s="8"/>
      <c r="K454" s="8"/>
      <c r="L454" s="8"/>
      <c r="M454" s="8"/>
      <c r="N454" s="9"/>
      <c r="O454" s="9"/>
      <c r="P454" s="9"/>
      <c r="Q454" s="9"/>
      <c r="R454" s="9"/>
    </row>
    <row r="455" spans="1:18" ht="22.5" customHeight="1" x14ac:dyDescent="0.35">
      <c r="A455" s="59" t="s">
        <v>2</v>
      </c>
      <c r="B455" s="59"/>
      <c r="C455" s="59"/>
      <c r="D455" s="59"/>
      <c r="E455" s="59"/>
      <c r="F455" s="60" t="s">
        <v>3</v>
      </c>
      <c r="G455" s="59"/>
      <c r="H455" s="61"/>
      <c r="I455" s="62" t="s">
        <v>4</v>
      </c>
      <c r="J455" s="59"/>
      <c r="K455" s="59"/>
      <c r="L455" s="59"/>
      <c r="M455" s="59"/>
      <c r="N455" s="59" t="s">
        <v>5</v>
      </c>
      <c r="O455" s="59"/>
      <c r="P455" s="59"/>
      <c r="Q455" s="59"/>
      <c r="R455" s="59"/>
    </row>
    <row r="456" spans="1:18" ht="20" customHeight="1" x14ac:dyDescent="0.4">
      <c r="A456" s="10" t="s">
        <v>2</v>
      </c>
      <c r="B456" s="63" t="s">
        <v>6</v>
      </c>
      <c r="C456" s="63"/>
      <c r="D456" s="63"/>
      <c r="E456" s="58" t="s">
        <v>7</v>
      </c>
      <c r="F456" s="64" t="s">
        <v>8</v>
      </c>
      <c r="G456" s="58" t="s">
        <v>9</v>
      </c>
      <c r="H456" s="65" t="s">
        <v>10</v>
      </c>
      <c r="I456" s="58" t="s">
        <v>11</v>
      </c>
      <c r="J456" s="58" t="s">
        <v>12</v>
      </c>
      <c r="K456" s="58" t="s">
        <v>13</v>
      </c>
      <c r="L456" s="58" t="s">
        <v>14</v>
      </c>
      <c r="M456" s="58" t="s">
        <v>15</v>
      </c>
      <c r="N456" s="58" t="s">
        <v>11</v>
      </c>
      <c r="O456" s="58" t="s">
        <v>12</v>
      </c>
      <c r="P456" s="58" t="s">
        <v>13</v>
      </c>
      <c r="Q456" s="58" t="s">
        <v>14</v>
      </c>
      <c r="R456" s="58" t="s">
        <v>15</v>
      </c>
    </row>
    <row r="457" spans="1:18" ht="20" x14ac:dyDescent="0.35">
      <c r="A457" s="11" t="s">
        <v>16</v>
      </c>
      <c r="B457" s="63"/>
      <c r="C457" s="63"/>
      <c r="D457" s="63"/>
      <c r="E457" s="58"/>
      <c r="F457" s="64"/>
      <c r="G457" s="58"/>
      <c r="H457" s="65"/>
      <c r="I457" s="58"/>
      <c r="J457" s="58"/>
      <c r="K457" s="58"/>
      <c r="L457" s="58"/>
      <c r="M457" s="58"/>
      <c r="N457" s="58"/>
      <c r="O457" s="58"/>
      <c r="P457" s="58"/>
      <c r="Q457" s="58"/>
      <c r="R457" s="58"/>
    </row>
    <row r="458" spans="1:18" ht="20" x14ac:dyDescent="0.4">
      <c r="A458" s="66" t="s">
        <v>17</v>
      </c>
      <c r="B458" s="12" t="s">
        <v>18</v>
      </c>
      <c r="C458" s="12"/>
      <c r="D458" s="13">
        <v>19660</v>
      </c>
      <c r="E458" s="13">
        <v>12600</v>
      </c>
      <c r="F458" s="15">
        <v>-14700</v>
      </c>
      <c r="G458" s="41">
        <v>-90</v>
      </c>
      <c r="H458" s="42">
        <v>5.0394388522439819E-2</v>
      </c>
      <c r="I458" s="18">
        <v>0</v>
      </c>
      <c r="J458" s="19">
        <v>0</v>
      </c>
      <c r="K458" s="20">
        <v>-90</v>
      </c>
      <c r="L458" s="19">
        <v>0</v>
      </c>
      <c r="M458" s="19">
        <v>5.0394388522439819E-2</v>
      </c>
      <c r="N458" s="21">
        <v>-10</v>
      </c>
      <c r="O458" s="16">
        <v>6.8027210884353737E-4</v>
      </c>
      <c r="P458" s="22">
        <v>-90</v>
      </c>
      <c r="Q458" s="16">
        <v>0</v>
      </c>
      <c r="R458" s="16">
        <v>5.0394388530307345E-2</v>
      </c>
    </row>
    <row r="459" spans="1:18" ht="20" x14ac:dyDescent="0.4">
      <c r="A459" s="67" t="s">
        <v>19</v>
      </c>
      <c r="B459" s="23">
        <v>19660</v>
      </c>
      <c r="C459" s="24" t="s">
        <v>20</v>
      </c>
      <c r="D459" s="13">
        <v>37330</v>
      </c>
      <c r="E459" s="13">
        <v>29000</v>
      </c>
      <c r="F459" s="15">
        <v>-47100</v>
      </c>
      <c r="G459" s="41">
        <v>-280</v>
      </c>
      <c r="H459" s="42">
        <v>4.0505967390702273E-2</v>
      </c>
      <c r="I459" s="18">
        <v>0</v>
      </c>
      <c r="J459" s="19">
        <v>0</v>
      </c>
      <c r="K459" s="20">
        <v>-280</v>
      </c>
      <c r="L459" s="19">
        <v>0</v>
      </c>
      <c r="M459" s="19">
        <v>4.0505967390702273E-2</v>
      </c>
      <c r="N459" s="21">
        <v>0</v>
      </c>
      <c r="O459" s="16">
        <v>0</v>
      </c>
      <c r="P459" s="22">
        <v>-280</v>
      </c>
      <c r="Q459" s="16">
        <v>0</v>
      </c>
      <c r="R459" s="16">
        <v>4.0505967395227049E-2</v>
      </c>
    </row>
    <row r="460" spans="1:18" ht="20" x14ac:dyDescent="0.4">
      <c r="A460" s="67" t="s">
        <v>21</v>
      </c>
      <c r="B460" s="23">
        <v>37330</v>
      </c>
      <c r="C460" s="24" t="s">
        <v>20</v>
      </c>
      <c r="D460" s="13">
        <v>58460</v>
      </c>
      <c r="E460" s="13">
        <v>46600</v>
      </c>
      <c r="F460" s="15">
        <v>-122700</v>
      </c>
      <c r="G460" s="41">
        <v>-710</v>
      </c>
      <c r="H460" s="42">
        <v>3.3332037901716537E-2</v>
      </c>
      <c r="I460" s="18">
        <v>-160</v>
      </c>
      <c r="J460" s="19">
        <v>1.3039934800325999E-3</v>
      </c>
      <c r="K460" s="20">
        <v>-710</v>
      </c>
      <c r="L460" s="19">
        <v>0</v>
      </c>
      <c r="M460" s="19">
        <v>3.3332037901716537E-2</v>
      </c>
      <c r="N460" s="21">
        <v>0</v>
      </c>
      <c r="O460" s="16">
        <v>0</v>
      </c>
      <c r="P460" s="22">
        <v>-710</v>
      </c>
      <c r="Q460" s="16">
        <v>0</v>
      </c>
      <c r="R460" s="16">
        <v>3.3332037904403214E-2</v>
      </c>
    </row>
    <row r="461" spans="1:18" ht="20" x14ac:dyDescent="0.4">
      <c r="A461" s="67" t="s">
        <v>22</v>
      </c>
      <c r="B461" s="23">
        <v>58460</v>
      </c>
      <c r="C461" s="24" t="s">
        <v>20</v>
      </c>
      <c r="D461" s="13">
        <v>96480</v>
      </c>
      <c r="E461" s="13">
        <v>74400</v>
      </c>
      <c r="F461" s="15">
        <v>-243300</v>
      </c>
      <c r="G461" s="41">
        <v>-1360</v>
      </c>
      <c r="H461" s="42">
        <v>3.471217499929713E-2</v>
      </c>
      <c r="I461" s="18">
        <v>-2960</v>
      </c>
      <c r="J461" s="19">
        <v>1.2166050143855323E-2</v>
      </c>
      <c r="K461" s="20">
        <v>-1380</v>
      </c>
      <c r="L461" s="19">
        <v>1.4492753623188406E-2</v>
      </c>
      <c r="M461" s="19">
        <v>1.9485134563139453E-2</v>
      </c>
      <c r="N461" s="21">
        <v>-690</v>
      </c>
      <c r="O461" s="16">
        <v>2.836004932182491E-3</v>
      </c>
      <c r="P461" s="22">
        <v>-1360</v>
      </c>
      <c r="Q461" s="16">
        <v>0</v>
      </c>
      <c r="R461" s="16">
        <v>3.1477755829354803E-2</v>
      </c>
    </row>
    <row r="462" spans="1:18" ht="20" x14ac:dyDescent="0.4">
      <c r="A462" s="67" t="s">
        <v>23</v>
      </c>
      <c r="B462" s="23">
        <v>96480</v>
      </c>
      <c r="C462" s="24" t="s">
        <v>20</v>
      </c>
      <c r="D462" s="13">
        <v>183770</v>
      </c>
      <c r="E462" s="13">
        <v>130100</v>
      </c>
      <c r="F462" s="15">
        <v>-298200</v>
      </c>
      <c r="G462" s="41">
        <v>-2220</v>
      </c>
      <c r="H462" s="42">
        <v>0.11802040865890996</v>
      </c>
      <c r="I462" s="18">
        <v>-15420</v>
      </c>
      <c r="J462" s="19">
        <v>5.17102615694165E-2</v>
      </c>
      <c r="K462" s="20">
        <v>-2330</v>
      </c>
      <c r="L462" s="19">
        <v>4.7210300429184553E-2</v>
      </c>
      <c r="M462" s="19">
        <v>6.8074986125205059E-2</v>
      </c>
      <c r="N462" s="21">
        <v>-8480</v>
      </c>
      <c r="O462" s="16">
        <v>2.8437290409121393E-2</v>
      </c>
      <c r="P462" s="22">
        <v>-2280</v>
      </c>
      <c r="Q462" s="16">
        <v>2.6315789473684209E-2</v>
      </c>
      <c r="R462" s="16">
        <v>8.048088976653911E-2</v>
      </c>
    </row>
    <row r="463" spans="1:18" ht="20" x14ac:dyDescent="0.4">
      <c r="A463" s="67" t="s">
        <v>24</v>
      </c>
      <c r="B463" s="23">
        <v>183770</v>
      </c>
      <c r="C463" s="24" t="s">
        <v>20</v>
      </c>
      <c r="D463" s="13">
        <v>419590</v>
      </c>
      <c r="E463" s="13">
        <v>253300</v>
      </c>
      <c r="F463" s="15">
        <v>-222900</v>
      </c>
      <c r="G463" s="41">
        <v>-6140</v>
      </c>
      <c r="H463" s="42">
        <v>8.6428964696007457E-2</v>
      </c>
      <c r="I463" s="18">
        <v>-10980</v>
      </c>
      <c r="J463" s="19">
        <v>4.9259757738896369E-2</v>
      </c>
      <c r="K463" s="20">
        <v>-6440</v>
      </c>
      <c r="L463" s="19">
        <v>4.6583850931677016E-2</v>
      </c>
      <c r="M463" s="19">
        <v>6.4154608924329823E-2</v>
      </c>
      <c r="N463" s="21">
        <v>-8930</v>
      </c>
      <c r="O463" s="16">
        <v>4.0062808434275461E-2</v>
      </c>
      <c r="P463" s="22">
        <v>-6390</v>
      </c>
      <c r="Q463" s="16">
        <v>3.912363067292645E-2</v>
      </c>
      <c r="R463" s="16">
        <v>7.373706075427805E-2</v>
      </c>
    </row>
    <row r="464" spans="1:18" ht="20.5" thickBot="1" x14ac:dyDescent="0.45">
      <c r="A464" s="68" t="s">
        <v>25</v>
      </c>
      <c r="B464" s="23">
        <v>419590</v>
      </c>
      <c r="C464" s="26" t="s">
        <v>26</v>
      </c>
      <c r="D464" s="25" t="s">
        <v>27</v>
      </c>
      <c r="E464" s="13">
        <v>1212700</v>
      </c>
      <c r="F464" s="15">
        <v>-258200</v>
      </c>
      <c r="G464" s="41">
        <v>-28550</v>
      </c>
      <c r="H464" s="42">
        <v>2.1260705033018679E-2</v>
      </c>
      <c r="I464" s="18">
        <v>-6370</v>
      </c>
      <c r="J464" s="19">
        <v>2.4670797831138652E-2</v>
      </c>
      <c r="K464" s="20">
        <v>-29250</v>
      </c>
      <c r="L464" s="19">
        <v>2.3931623931623933E-2</v>
      </c>
      <c r="M464" s="19">
        <v>1.2036262232297102E-2</v>
      </c>
      <c r="N464" s="21">
        <v>-6230</v>
      </c>
      <c r="O464" s="16">
        <v>2.4128582494190549E-2</v>
      </c>
      <c r="P464" s="22">
        <v>-29240</v>
      </c>
      <c r="Q464" s="16">
        <v>2.359781121751026E-2</v>
      </c>
      <c r="R464" s="16">
        <v>1.2036262232297102E-2</v>
      </c>
    </row>
    <row r="465" spans="1:18" ht="25" thickTop="1" thickBot="1" x14ac:dyDescent="0.55000000000000004">
      <c r="A465" s="69" t="s">
        <v>28</v>
      </c>
      <c r="B465" s="27"/>
      <c r="C465" s="27"/>
      <c r="D465" s="27"/>
      <c r="E465" s="28">
        <v>75100</v>
      </c>
      <c r="F465" s="30">
        <v>-1207000</v>
      </c>
      <c r="G465" s="30">
        <v>-1370</v>
      </c>
      <c r="H465" s="43">
        <v>5.3468068479782513E-2</v>
      </c>
      <c r="I465" s="33">
        <v>-35900</v>
      </c>
      <c r="J465" s="34">
        <v>2.9743164871582437E-2</v>
      </c>
      <c r="K465" s="35">
        <v>-1410</v>
      </c>
      <c r="L465" s="34">
        <v>2.8368794326241134E-2</v>
      </c>
      <c r="M465" s="34">
        <v>4.1741930328889322E-2</v>
      </c>
      <c r="N465" s="36">
        <v>-24340</v>
      </c>
      <c r="O465" s="31">
        <v>2.0165700082850041E-2</v>
      </c>
      <c r="P465" s="37">
        <v>-1400</v>
      </c>
      <c r="Q465" s="31">
        <v>2.1428571428571429E-2</v>
      </c>
      <c r="R465" s="31">
        <v>4.6465486637078154E-2</v>
      </c>
    </row>
    <row r="466" spans="1:18" ht="20.5" thickTop="1" x14ac:dyDescent="0.4">
      <c r="A466" s="70" t="s">
        <v>29</v>
      </c>
      <c r="B466" s="38" t="s">
        <v>18</v>
      </c>
      <c r="C466" s="39"/>
      <c r="D466" s="13">
        <v>58460</v>
      </c>
      <c r="E466" s="13">
        <v>29400</v>
      </c>
      <c r="F466" s="41">
        <v>-184500</v>
      </c>
      <c r="G466" s="41">
        <v>-360</v>
      </c>
      <c r="H466" s="42">
        <v>4.1404159066825645E-2</v>
      </c>
      <c r="I466" s="18">
        <v>-160</v>
      </c>
      <c r="J466" s="19">
        <v>8.6720867208672087E-4</v>
      </c>
      <c r="K466" s="20">
        <v>-360</v>
      </c>
      <c r="L466" s="19">
        <v>0</v>
      </c>
      <c r="M466" s="19">
        <v>4.1404159066825645E-2</v>
      </c>
      <c r="N466" s="21">
        <v>-10</v>
      </c>
      <c r="O466" s="16">
        <v>5.4200542005420054E-5</v>
      </c>
      <c r="P466" s="22">
        <v>-360</v>
      </c>
      <c r="Q466" s="16">
        <v>0</v>
      </c>
      <c r="R466" s="16">
        <v>4.1404159071633348E-2</v>
      </c>
    </row>
    <row r="468" spans="1:18" ht="27" x14ac:dyDescent="0.5">
      <c r="A468" s="4" t="s">
        <v>121</v>
      </c>
      <c r="B468" s="5"/>
      <c r="C468" s="5"/>
      <c r="D468" s="5"/>
      <c r="E468" s="5"/>
      <c r="F468" s="6"/>
      <c r="G468" s="6"/>
      <c r="H468" s="6"/>
      <c r="I468" s="7"/>
      <c r="J468" s="8"/>
      <c r="K468" s="8"/>
      <c r="L468" s="8"/>
      <c r="M468" s="8"/>
      <c r="N468" s="9"/>
      <c r="O468" s="9"/>
      <c r="P468" s="9"/>
      <c r="Q468" s="9"/>
      <c r="R468" s="9"/>
    </row>
    <row r="469" spans="1:18" ht="22.5" customHeight="1" x14ac:dyDescent="0.35">
      <c r="A469" s="59" t="s">
        <v>2</v>
      </c>
      <c r="B469" s="59"/>
      <c r="C469" s="59"/>
      <c r="D469" s="59"/>
      <c r="E469" s="59"/>
      <c r="F469" s="60" t="s">
        <v>3</v>
      </c>
      <c r="G469" s="59"/>
      <c r="H469" s="61"/>
      <c r="I469" s="62" t="s">
        <v>4</v>
      </c>
      <c r="J469" s="59"/>
      <c r="K469" s="59"/>
      <c r="L469" s="59"/>
      <c r="M469" s="59"/>
      <c r="N469" s="59" t="s">
        <v>5</v>
      </c>
      <c r="O469" s="59"/>
      <c r="P469" s="59"/>
      <c r="Q469" s="59"/>
      <c r="R469" s="59"/>
    </row>
    <row r="470" spans="1:18" ht="20" customHeight="1" x14ac:dyDescent="0.4">
      <c r="A470" s="10" t="s">
        <v>2</v>
      </c>
      <c r="B470" s="63" t="s">
        <v>6</v>
      </c>
      <c r="C470" s="63"/>
      <c r="D470" s="63"/>
      <c r="E470" s="58" t="s">
        <v>7</v>
      </c>
      <c r="F470" s="64" t="s">
        <v>8</v>
      </c>
      <c r="G470" s="58" t="s">
        <v>9</v>
      </c>
      <c r="H470" s="65" t="s">
        <v>10</v>
      </c>
      <c r="I470" s="58" t="s">
        <v>11</v>
      </c>
      <c r="J470" s="58" t="s">
        <v>12</v>
      </c>
      <c r="K470" s="58" t="s">
        <v>13</v>
      </c>
      <c r="L470" s="58" t="s">
        <v>14</v>
      </c>
      <c r="M470" s="58" t="s">
        <v>15</v>
      </c>
      <c r="N470" s="58" t="s">
        <v>11</v>
      </c>
      <c r="O470" s="58" t="s">
        <v>12</v>
      </c>
      <c r="P470" s="58" t="s">
        <v>13</v>
      </c>
      <c r="Q470" s="58" t="s">
        <v>14</v>
      </c>
      <c r="R470" s="58" t="s">
        <v>15</v>
      </c>
    </row>
    <row r="471" spans="1:18" ht="20" x14ac:dyDescent="0.35">
      <c r="A471" s="11" t="s">
        <v>16</v>
      </c>
      <c r="B471" s="63"/>
      <c r="C471" s="63"/>
      <c r="D471" s="63"/>
      <c r="E471" s="58"/>
      <c r="F471" s="64"/>
      <c r="G471" s="58"/>
      <c r="H471" s="65"/>
      <c r="I471" s="58"/>
      <c r="J471" s="58"/>
      <c r="K471" s="58"/>
      <c r="L471" s="58"/>
      <c r="M471" s="58"/>
      <c r="N471" s="58"/>
      <c r="O471" s="58"/>
      <c r="P471" s="58"/>
      <c r="Q471" s="58"/>
      <c r="R471" s="58"/>
    </row>
    <row r="472" spans="1:18" ht="20" x14ac:dyDescent="0.4">
      <c r="A472" s="66" t="s">
        <v>17</v>
      </c>
      <c r="B472" s="12" t="s">
        <v>18</v>
      </c>
      <c r="C472" s="12"/>
      <c r="D472" s="13">
        <v>24130</v>
      </c>
      <c r="E472" s="13">
        <v>14100</v>
      </c>
      <c r="F472" s="15">
        <v>-151000</v>
      </c>
      <c r="G472" s="41">
        <v>-80</v>
      </c>
      <c r="H472" s="42">
        <v>5.412505076681056E-2</v>
      </c>
      <c r="I472" s="18">
        <v>-20</v>
      </c>
      <c r="J472" s="19">
        <v>1.3245033112582781E-4</v>
      </c>
      <c r="K472" s="20">
        <v>-80</v>
      </c>
      <c r="L472" s="19">
        <v>0</v>
      </c>
      <c r="M472" s="19">
        <v>5.3624992192323355E-2</v>
      </c>
      <c r="N472" s="21">
        <v>-40</v>
      </c>
      <c r="O472" s="16">
        <v>2.6490066225165563E-4</v>
      </c>
      <c r="P472" s="22">
        <v>-80</v>
      </c>
      <c r="Q472" s="16">
        <v>0</v>
      </c>
      <c r="R472" s="16">
        <v>5.4125050744096237E-2</v>
      </c>
    </row>
    <row r="473" spans="1:18" ht="20" x14ac:dyDescent="0.4">
      <c r="A473" s="67" t="s">
        <v>19</v>
      </c>
      <c r="B473" s="23">
        <v>24130</v>
      </c>
      <c r="C473" s="24" t="s">
        <v>20</v>
      </c>
      <c r="D473" s="13">
        <v>40700</v>
      </c>
      <c r="E473" s="13">
        <v>32300</v>
      </c>
      <c r="F473" s="15">
        <v>-605100</v>
      </c>
      <c r="G473" s="41">
        <v>-310</v>
      </c>
      <c r="H473" s="42">
        <v>7.7733005797264554E-2</v>
      </c>
      <c r="I473" s="18">
        <v>-2940</v>
      </c>
      <c r="J473" s="19">
        <v>4.858701041150223E-3</v>
      </c>
      <c r="K473" s="20">
        <v>-310</v>
      </c>
      <c r="L473" s="19">
        <v>0</v>
      </c>
      <c r="M473" s="19">
        <v>7.7733005797264554E-2</v>
      </c>
      <c r="N473" s="21">
        <v>-2120</v>
      </c>
      <c r="O473" s="16">
        <v>3.5035531317137662E-3</v>
      </c>
      <c r="P473" s="22">
        <v>-310</v>
      </c>
      <c r="Q473" s="16">
        <v>0</v>
      </c>
      <c r="R473" s="16">
        <v>7.7679711204811236E-2</v>
      </c>
    </row>
    <row r="474" spans="1:18" ht="20" x14ac:dyDescent="0.4">
      <c r="A474" s="67" t="s">
        <v>21</v>
      </c>
      <c r="B474" s="23">
        <v>40700</v>
      </c>
      <c r="C474" s="24" t="s">
        <v>20</v>
      </c>
      <c r="D474" s="13">
        <v>67910</v>
      </c>
      <c r="E474" s="13">
        <v>53400</v>
      </c>
      <c r="F474" s="15">
        <v>-1303200</v>
      </c>
      <c r="G474" s="41">
        <v>-680</v>
      </c>
      <c r="H474" s="42">
        <v>0.11934617973283798</v>
      </c>
      <c r="I474" s="18">
        <v>-26270</v>
      </c>
      <c r="J474" s="19">
        <v>2.0158072437077963E-2</v>
      </c>
      <c r="K474" s="20">
        <v>-690</v>
      </c>
      <c r="L474" s="19">
        <v>1.4492753623188406E-2</v>
      </c>
      <c r="M474" s="19">
        <v>0.1064086260490075</v>
      </c>
      <c r="N474" s="21">
        <v>-10440</v>
      </c>
      <c r="O474" s="16">
        <v>8.0110497237569061E-3</v>
      </c>
      <c r="P474" s="22">
        <v>-690</v>
      </c>
      <c r="Q474" s="16">
        <v>1.4492753623188406E-2</v>
      </c>
      <c r="R474" s="16">
        <v>0.11241261815822018</v>
      </c>
    </row>
    <row r="475" spans="1:18" ht="20" x14ac:dyDescent="0.4">
      <c r="A475" s="67" t="s">
        <v>22</v>
      </c>
      <c r="B475" s="23">
        <v>67910</v>
      </c>
      <c r="C475" s="24" t="s">
        <v>20</v>
      </c>
      <c r="D475" s="13">
        <v>120560</v>
      </c>
      <c r="E475" s="13">
        <v>91200</v>
      </c>
      <c r="F475" s="15">
        <v>-1927100</v>
      </c>
      <c r="G475" s="41">
        <v>-1000</v>
      </c>
      <c r="H475" s="42">
        <v>0.22989419954295276</v>
      </c>
      <c r="I475" s="18">
        <v>-202310</v>
      </c>
      <c r="J475" s="19">
        <v>0.10498157853769913</v>
      </c>
      <c r="K475" s="20">
        <v>-1100</v>
      </c>
      <c r="L475" s="19">
        <v>9.0909090909090912E-2</v>
      </c>
      <c r="M475" s="19">
        <v>0.18813988089088296</v>
      </c>
      <c r="N475" s="21">
        <v>-115470</v>
      </c>
      <c r="O475" s="16">
        <v>5.9919049348762389E-2</v>
      </c>
      <c r="P475" s="22">
        <v>-1060</v>
      </c>
      <c r="Q475" s="16">
        <v>5.6603773584905662E-2</v>
      </c>
      <c r="R475" s="16">
        <v>0.20867816278041723</v>
      </c>
    </row>
    <row r="476" spans="1:18" ht="20" x14ac:dyDescent="0.4">
      <c r="A476" s="67" t="s">
        <v>23</v>
      </c>
      <c r="B476" s="23">
        <v>120560</v>
      </c>
      <c r="C476" s="24" t="s">
        <v>20</v>
      </c>
      <c r="D476" s="13">
        <v>280210</v>
      </c>
      <c r="E476" s="13">
        <v>172000</v>
      </c>
      <c r="F476" s="15">
        <v>-2511500</v>
      </c>
      <c r="G476" s="41">
        <v>-1730</v>
      </c>
      <c r="H476" s="42">
        <v>0.32265769921262949</v>
      </c>
      <c r="I476" s="18">
        <v>-264730</v>
      </c>
      <c r="J476" s="19">
        <v>0.10540712721481187</v>
      </c>
      <c r="K476" s="20">
        <v>-1910</v>
      </c>
      <c r="L476" s="19">
        <v>9.4240837696335081E-2</v>
      </c>
      <c r="M476" s="19">
        <v>0.29005556563149359</v>
      </c>
      <c r="N476" s="21">
        <v>-227020</v>
      </c>
      <c r="O476" s="16">
        <v>9.0392195898865227E-2</v>
      </c>
      <c r="P476" s="22">
        <v>-1890</v>
      </c>
      <c r="Q476" s="16">
        <v>8.4656084656084651E-2</v>
      </c>
      <c r="R476" s="16">
        <v>0.29473074096818497</v>
      </c>
    </row>
    <row r="477" spans="1:18" ht="20" x14ac:dyDescent="0.4">
      <c r="A477" s="67" t="s">
        <v>24</v>
      </c>
      <c r="B477" s="23">
        <v>280210</v>
      </c>
      <c r="C477" s="24" t="s">
        <v>20</v>
      </c>
      <c r="D477" s="13">
        <v>888520</v>
      </c>
      <c r="E477" s="13">
        <v>450100</v>
      </c>
      <c r="F477" s="15">
        <v>-4147000</v>
      </c>
      <c r="G477" s="41">
        <v>-10740</v>
      </c>
      <c r="H477" s="42">
        <v>0.10316467135434966</v>
      </c>
      <c r="I477" s="18">
        <v>-88870</v>
      </c>
      <c r="J477" s="19">
        <v>2.1429949360983844E-2</v>
      </c>
      <c r="K477" s="20">
        <v>-10970</v>
      </c>
      <c r="L477" s="19">
        <v>2.0966271649954422E-2</v>
      </c>
      <c r="M477" s="19">
        <v>8.9433293454227167E-2</v>
      </c>
      <c r="N477" s="21">
        <v>-83910</v>
      </c>
      <c r="O477" s="16">
        <v>2.0233904027007477E-2</v>
      </c>
      <c r="P477" s="22">
        <v>-10960</v>
      </c>
      <c r="Q477" s="16">
        <v>2.0072992700729927E-2</v>
      </c>
      <c r="R477" s="16">
        <v>8.9444457863969054E-2</v>
      </c>
    </row>
    <row r="478" spans="1:18" ht="20.5" thickBot="1" x14ac:dyDescent="0.45">
      <c r="A478" s="68" t="s">
        <v>25</v>
      </c>
      <c r="B478" s="23">
        <v>888520</v>
      </c>
      <c r="C478" s="26" t="s">
        <v>26</v>
      </c>
      <c r="D478" s="25" t="s">
        <v>27</v>
      </c>
      <c r="E478" s="13">
        <v>3161300</v>
      </c>
      <c r="F478" s="15">
        <v>-853600</v>
      </c>
      <c r="G478" s="41">
        <v>-8850</v>
      </c>
      <c r="H478" s="42">
        <v>0.44555511372716555</v>
      </c>
      <c r="I478" s="18">
        <v>-19690</v>
      </c>
      <c r="J478" s="19">
        <v>2.3067010309278352E-2</v>
      </c>
      <c r="K478" s="20">
        <v>-9050</v>
      </c>
      <c r="L478" s="19">
        <v>2.2099447513812154E-2</v>
      </c>
      <c r="M478" s="19">
        <v>0.445213223426764</v>
      </c>
      <c r="N478" s="21">
        <v>-19700</v>
      </c>
      <c r="O478" s="16">
        <v>2.3078725398313026E-2</v>
      </c>
      <c r="P478" s="22">
        <v>-9050</v>
      </c>
      <c r="Q478" s="16">
        <v>2.2099447513812154E-2</v>
      </c>
      <c r="R478" s="16">
        <v>0.44521322348324921</v>
      </c>
    </row>
    <row r="479" spans="1:18" ht="25" thickTop="1" thickBot="1" x14ac:dyDescent="0.55000000000000004">
      <c r="A479" s="69" t="s">
        <v>28</v>
      </c>
      <c r="B479" s="27"/>
      <c r="C479" s="27"/>
      <c r="D479" s="27"/>
      <c r="E479" s="28">
        <v>112300</v>
      </c>
      <c r="F479" s="30">
        <v>-11498400</v>
      </c>
      <c r="G479" s="30">
        <v>-1180</v>
      </c>
      <c r="H479" s="43">
        <v>0.15147166469686008</v>
      </c>
      <c r="I479" s="33">
        <v>-604830</v>
      </c>
      <c r="J479" s="34">
        <v>5.2601231475683574E-2</v>
      </c>
      <c r="K479" s="35">
        <v>-1240</v>
      </c>
      <c r="L479" s="34">
        <v>4.8387096774193547E-2</v>
      </c>
      <c r="M479" s="34">
        <v>0.13517797222868197</v>
      </c>
      <c r="N479" s="36">
        <v>-458700</v>
      </c>
      <c r="O479" s="31">
        <v>3.9892506783552495E-2</v>
      </c>
      <c r="P479" s="37">
        <v>-1230</v>
      </c>
      <c r="Q479" s="31">
        <v>4.065040650406504E-2</v>
      </c>
      <c r="R479" s="31">
        <v>0.14120757725679708</v>
      </c>
    </row>
    <row r="480" spans="1:18" ht="20.5" thickTop="1" x14ac:dyDescent="0.4">
      <c r="A480" s="70" t="s">
        <v>29</v>
      </c>
      <c r="B480" s="38" t="s">
        <v>18</v>
      </c>
      <c r="C480" s="39"/>
      <c r="D480" s="13">
        <v>67910</v>
      </c>
      <c r="E480" s="13">
        <v>33300</v>
      </c>
      <c r="F480" s="41">
        <v>-2059200</v>
      </c>
      <c r="G480" s="41">
        <v>-360</v>
      </c>
      <c r="H480" s="42">
        <v>8.379653357032342E-2</v>
      </c>
      <c r="I480" s="18">
        <v>-29230</v>
      </c>
      <c r="J480" s="19">
        <v>1.4194832944832945E-2</v>
      </c>
      <c r="K480" s="20">
        <v>-370</v>
      </c>
      <c r="L480" s="19">
        <v>2.7027027027027029E-2</v>
      </c>
      <c r="M480" s="19">
        <v>7.9318414136769502E-2</v>
      </c>
      <c r="N480" s="21">
        <v>-12600</v>
      </c>
      <c r="O480" s="16">
        <v>6.118881118881119E-3</v>
      </c>
      <c r="P480" s="22">
        <v>-360</v>
      </c>
      <c r="Q480" s="16">
        <v>0</v>
      </c>
      <c r="R480" s="16">
        <v>8.1467331950788771E-2</v>
      </c>
    </row>
    <row r="482" spans="1:18" ht="27" x14ac:dyDescent="0.5">
      <c r="A482" s="4" t="s">
        <v>122</v>
      </c>
      <c r="B482" s="5"/>
      <c r="C482" s="5"/>
      <c r="D482" s="5"/>
      <c r="E482" s="5"/>
      <c r="F482" s="6"/>
      <c r="G482" s="6"/>
      <c r="H482" s="6"/>
      <c r="I482" s="7"/>
      <c r="J482" s="8"/>
      <c r="K482" s="8"/>
      <c r="L482" s="8"/>
      <c r="M482" s="8"/>
      <c r="N482" s="9"/>
      <c r="O482" s="9"/>
      <c r="P482" s="9"/>
      <c r="Q482" s="9"/>
      <c r="R482" s="9"/>
    </row>
    <row r="483" spans="1:18" ht="22.5" customHeight="1" x14ac:dyDescent="0.35">
      <c r="A483" s="59" t="s">
        <v>2</v>
      </c>
      <c r="B483" s="59"/>
      <c r="C483" s="59"/>
      <c r="D483" s="59"/>
      <c r="E483" s="59"/>
      <c r="F483" s="60" t="s">
        <v>3</v>
      </c>
      <c r="G483" s="59"/>
      <c r="H483" s="61"/>
      <c r="I483" s="62" t="s">
        <v>4</v>
      </c>
      <c r="J483" s="59"/>
      <c r="K483" s="59"/>
      <c r="L483" s="59"/>
      <c r="M483" s="59"/>
      <c r="N483" s="59" t="s">
        <v>5</v>
      </c>
      <c r="O483" s="59"/>
      <c r="P483" s="59"/>
      <c r="Q483" s="59"/>
      <c r="R483" s="59"/>
    </row>
    <row r="484" spans="1:18" ht="20" customHeight="1" x14ac:dyDescent="0.4">
      <c r="A484" s="10" t="s">
        <v>2</v>
      </c>
      <c r="B484" s="63" t="s">
        <v>6</v>
      </c>
      <c r="C484" s="63"/>
      <c r="D484" s="63"/>
      <c r="E484" s="58" t="s">
        <v>7</v>
      </c>
      <c r="F484" s="64" t="s">
        <v>8</v>
      </c>
      <c r="G484" s="58" t="s">
        <v>9</v>
      </c>
      <c r="H484" s="65" t="s">
        <v>10</v>
      </c>
      <c r="I484" s="58" t="s">
        <v>11</v>
      </c>
      <c r="J484" s="58" t="s">
        <v>12</v>
      </c>
      <c r="K484" s="58" t="s">
        <v>13</v>
      </c>
      <c r="L484" s="58" t="s">
        <v>14</v>
      </c>
      <c r="M484" s="58" t="s">
        <v>15</v>
      </c>
      <c r="N484" s="58" t="s">
        <v>11</v>
      </c>
      <c r="O484" s="58" t="s">
        <v>12</v>
      </c>
      <c r="P484" s="58" t="s">
        <v>13</v>
      </c>
      <c r="Q484" s="58" t="s">
        <v>14</v>
      </c>
      <c r="R484" s="58" t="s">
        <v>15</v>
      </c>
    </row>
    <row r="485" spans="1:18" ht="20" x14ac:dyDescent="0.35">
      <c r="A485" s="11" t="s">
        <v>16</v>
      </c>
      <c r="B485" s="63"/>
      <c r="C485" s="63"/>
      <c r="D485" s="63"/>
      <c r="E485" s="58"/>
      <c r="F485" s="64"/>
      <c r="G485" s="58"/>
      <c r="H485" s="65"/>
      <c r="I485" s="58"/>
      <c r="J485" s="58"/>
      <c r="K485" s="58"/>
      <c r="L485" s="58"/>
      <c r="M485" s="58"/>
      <c r="N485" s="58"/>
      <c r="O485" s="58"/>
      <c r="P485" s="58"/>
      <c r="Q485" s="58"/>
      <c r="R485" s="58"/>
    </row>
    <row r="486" spans="1:18" ht="20" x14ac:dyDescent="0.4">
      <c r="A486" s="66" t="s">
        <v>17</v>
      </c>
      <c r="B486" s="12" t="s">
        <v>18</v>
      </c>
      <c r="C486" s="12"/>
      <c r="D486" s="13">
        <v>21430</v>
      </c>
      <c r="E486" s="13">
        <v>13300</v>
      </c>
      <c r="F486" s="15">
        <v>-47500</v>
      </c>
      <c r="G486" s="41">
        <v>-50</v>
      </c>
      <c r="H486" s="42">
        <v>4.790613059268245E-2</v>
      </c>
      <c r="I486" s="18">
        <v>0</v>
      </c>
      <c r="J486" s="19">
        <v>0</v>
      </c>
      <c r="K486" s="20">
        <v>-50</v>
      </c>
      <c r="L486" s="19">
        <v>0</v>
      </c>
      <c r="M486" s="19">
        <v>4.790613059268245E-2</v>
      </c>
      <c r="N486" s="21">
        <v>-20</v>
      </c>
      <c r="O486" s="16">
        <v>4.2105263157894739E-4</v>
      </c>
      <c r="P486" s="22">
        <v>-50</v>
      </c>
      <c r="Q486" s="16">
        <v>0</v>
      </c>
      <c r="R486" s="16">
        <v>4.7906130592815621E-2</v>
      </c>
    </row>
    <row r="487" spans="1:18" ht="20" x14ac:dyDescent="0.4">
      <c r="A487" s="67" t="s">
        <v>19</v>
      </c>
      <c r="B487" s="23">
        <v>21430</v>
      </c>
      <c r="C487" s="24" t="s">
        <v>20</v>
      </c>
      <c r="D487" s="13">
        <v>35200</v>
      </c>
      <c r="E487" s="13">
        <v>28400</v>
      </c>
      <c r="F487" s="15">
        <v>-294100</v>
      </c>
      <c r="G487" s="41">
        <v>-300</v>
      </c>
      <c r="H487" s="42">
        <v>5.6151314881323799E-2</v>
      </c>
      <c r="I487" s="18">
        <v>-360</v>
      </c>
      <c r="J487" s="19">
        <v>1.2240734444066645E-3</v>
      </c>
      <c r="K487" s="20">
        <v>-300</v>
      </c>
      <c r="L487" s="19">
        <v>0</v>
      </c>
      <c r="M487" s="19">
        <v>5.6151314881323799E-2</v>
      </c>
      <c r="N487" s="21">
        <v>-360</v>
      </c>
      <c r="O487" s="16">
        <v>1.2240734444066645E-3</v>
      </c>
      <c r="P487" s="22">
        <v>-300</v>
      </c>
      <c r="Q487" s="16">
        <v>0</v>
      </c>
      <c r="R487" s="16">
        <v>5.6151314882888305E-2</v>
      </c>
    </row>
    <row r="488" spans="1:18" ht="20" x14ac:dyDescent="0.4">
      <c r="A488" s="67" t="s">
        <v>21</v>
      </c>
      <c r="B488" s="23">
        <v>35200</v>
      </c>
      <c r="C488" s="24" t="s">
        <v>20</v>
      </c>
      <c r="D488" s="13">
        <v>60570</v>
      </c>
      <c r="E488" s="13">
        <v>46900</v>
      </c>
      <c r="F488" s="15">
        <v>-656000</v>
      </c>
      <c r="G488" s="41">
        <v>-660</v>
      </c>
      <c r="H488" s="42">
        <v>5.2541662223669919E-2</v>
      </c>
      <c r="I488" s="18">
        <v>-10050</v>
      </c>
      <c r="J488" s="19">
        <v>1.5320121951219512E-2</v>
      </c>
      <c r="K488" s="20">
        <v>-670</v>
      </c>
      <c r="L488" s="19">
        <v>1.4925373134328358E-2</v>
      </c>
      <c r="M488" s="19">
        <v>4.0334246304871056E-2</v>
      </c>
      <c r="N488" s="21">
        <v>-4640</v>
      </c>
      <c r="O488" s="16">
        <v>7.0731707317073173E-3</v>
      </c>
      <c r="P488" s="22">
        <v>-660</v>
      </c>
      <c r="Q488" s="16">
        <v>0</v>
      </c>
      <c r="R488" s="16">
        <v>5.1346578535474849E-2</v>
      </c>
    </row>
    <row r="489" spans="1:18" ht="20" x14ac:dyDescent="0.4">
      <c r="A489" s="67" t="s">
        <v>22</v>
      </c>
      <c r="B489" s="23">
        <v>60570</v>
      </c>
      <c r="C489" s="24" t="s">
        <v>20</v>
      </c>
      <c r="D489" s="13">
        <v>99930</v>
      </c>
      <c r="E489" s="13">
        <v>77600</v>
      </c>
      <c r="F489" s="15">
        <v>-1092500</v>
      </c>
      <c r="G489" s="41">
        <v>-1110</v>
      </c>
      <c r="H489" s="42">
        <v>0.14203634157850192</v>
      </c>
      <c r="I489" s="18">
        <v>-62750</v>
      </c>
      <c r="J489" s="19">
        <v>5.7437070938215103E-2</v>
      </c>
      <c r="K489" s="20">
        <v>-1170</v>
      </c>
      <c r="L489" s="19">
        <v>5.128205128205128E-2</v>
      </c>
      <c r="M489" s="19">
        <v>0.10444449778923783</v>
      </c>
      <c r="N489" s="21">
        <v>-26760</v>
      </c>
      <c r="O489" s="16">
        <v>2.4494279176201374E-2</v>
      </c>
      <c r="P489" s="22">
        <v>-1140</v>
      </c>
      <c r="Q489" s="16">
        <v>2.6315789473684209E-2</v>
      </c>
      <c r="R489" s="16">
        <v>0.13013308606083929</v>
      </c>
    </row>
    <row r="490" spans="1:18" ht="20" x14ac:dyDescent="0.4">
      <c r="A490" s="67" t="s">
        <v>23</v>
      </c>
      <c r="B490" s="23">
        <v>99930</v>
      </c>
      <c r="C490" s="24" t="s">
        <v>20</v>
      </c>
      <c r="D490" s="13">
        <v>217460</v>
      </c>
      <c r="E490" s="13">
        <v>139000</v>
      </c>
      <c r="F490" s="15">
        <v>-1431400</v>
      </c>
      <c r="G490" s="41">
        <v>-1940</v>
      </c>
      <c r="H490" s="42">
        <v>0.14952830510400192</v>
      </c>
      <c r="I490" s="18">
        <v>-145700</v>
      </c>
      <c r="J490" s="19">
        <v>0.10178845885147408</v>
      </c>
      <c r="K490" s="20">
        <v>-2140</v>
      </c>
      <c r="L490" s="19">
        <v>9.3457943925233641E-2</v>
      </c>
      <c r="M490" s="19">
        <v>9.1725295309541932E-2</v>
      </c>
      <c r="N490" s="21">
        <v>-97850</v>
      </c>
      <c r="O490" s="16">
        <v>6.8359647897163617E-2</v>
      </c>
      <c r="P490" s="22">
        <v>-2070</v>
      </c>
      <c r="Q490" s="16">
        <v>6.280193236714976E-2</v>
      </c>
      <c r="R490" s="16">
        <v>0.10916963373024836</v>
      </c>
    </row>
    <row r="491" spans="1:18" ht="20" x14ac:dyDescent="0.4">
      <c r="A491" s="67" t="s">
        <v>24</v>
      </c>
      <c r="B491" s="23">
        <v>217460</v>
      </c>
      <c r="C491" s="24" t="s">
        <v>20</v>
      </c>
      <c r="D491" s="13">
        <v>530930</v>
      </c>
      <c r="E491" s="13">
        <v>319000</v>
      </c>
      <c r="F491" s="15">
        <v>-1725400</v>
      </c>
      <c r="G491" s="41">
        <v>-8740</v>
      </c>
      <c r="H491" s="42">
        <v>0.11395636891582324</v>
      </c>
      <c r="I491" s="18">
        <v>-107500</v>
      </c>
      <c r="J491" s="19">
        <v>6.230439318418917E-2</v>
      </c>
      <c r="K491" s="20">
        <v>-9280</v>
      </c>
      <c r="L491" s="19">
        <v>5.8189655172413791E-2</v>
      </c>
      <c r="M491" s="19">
        <v>7.4067642739415879E-2</v>
      </c>
      <c r="N491" s="21">
        <v>-100480</v>
      </c>
      <c r="O491" s="16">
        <v>5.8235771415323982E-2</v>
      </c>
      <c r="P491" s="22">
        <v>-9250</v>
      </c>
      <c r="Q491" s="16">
        <v>5.5135135135135134E-2</v>
      </c>
      <c r="R491" s="16">
        <v>8.5755416704600892E-2</v>
      </c>
    </row>
    <row r="492" spans="1:18" ht="20.5" thickBot="1" x14ac:dyDescent="0.45">
      <c r="A492" s="68" t="s">
        <v>25</v>
      </c>
      <c r="B492" s="23">
        <v>530930</v>
      </c>
      <c r="C492" s="26" t="s">
        <v>26</v>
      </c>
      <c r="D492" s="25" t="s">
        <v>27</v>
      </c>
      <c r="E492" s="13">
        <v>1674300</v>
      </c>
      <c r="F492" s="15">
        <v>-1903900</v>
      </c>
      <c r="G492" s="41">
        <v>-38610</v>
      </c>
      <c r="H492" s="42">
        <v>1.2545517474741334E-2</v>
      </c>
      <c r="I492" s="18">
        <v>-13890</v>
      </c>
      <c r="J492" s="19">
        <v>7.2955512369347131E-3</v>
      </c>
      <c r="K492" s="20">
        <v>-38890</v>
      </c>
      <c r="L492" s="19">
        <v>7.199794291591669E-3</v>
      </c>
      <c r="M492" s="19">
        <v>1.1103904906993775E-2</v>
      </c>
      <c r="N492" s="21">
        <v>-13870</v>
      </c>
      <c r="O492" s="16">
        <v>7.2850464835337988E-3</v>
      </c>
      <c r="P492" s="22">
        <v>-38890</v>
      </c>
      <c r="Q492" s="16">
        <v>7.199794291591669E-3</v>
      </c>
      <c r="R492" s="16">
        <v>1.1103904907669337E-2</v>
      </c>
    </row>
    <row r="493" spans="1:18" ht="25" thickTop="1" thickBot="1" x14ac:dyDescent="0.55000000000000004">
      <c r="A493" s="69" t="s">
        <v>28</v>
      </c>
      <c r="B493" s="27"/>
      <c r="C493" s="27"/>
      <c r="D493" s="27"/>
      <c r="E493" s="28">
        <v>82800</v>
      </c>
      <c r="F493" s="30">
        <v>-7149300</v>
      </c>
      <c r="G493" s="30">
        <v>-1440</v>
      </c>
      <c r="H493" s="43">
        <v>8.5938333675491002E-2</v>
      </c>
      <c r="I493" s="33">
        <v>-340250</v>
      </c>
      <c r="J493" s="34">
        <v>4.7592071951100108E-2</v>
      </c>
      <c r="K493" s="35">
        <v>-1510</v>
      </c>
      <c r="L493" s="34">
        <v>4.6357615894039736E-2</v>
      </c>
      <c r="M493" s="34">
        <v>6.589147418164365E-2</v>
      </c>
      <c r="N493" s="36">
        <v>-243970</v>
      </c>
      <c r="O493" s="31">
        <v>3.4125019232652147E-2</v>
      </c>
      <c r="P493" s="37">
        <v>-1490</v>
      </c>
      <c r="Q493" s="31">
        <v>3.3557046979865772E-2</v>
      </c>
      <c r="R493" s="31">
        <v>7.6219855388049124E-2</v>
      </c>
    </row>
    <row r="494" spans="1:18" ht="20.5" thickTop="1" x14ac:dyDescent="0.4">
      <c r="A494" s="70" t="s">
        <v>29</v>
      </c>
      <c r="B494" s="38" t="s">
        <v>18</v>
      </c>
      <c r="C494" s="39"/>
      <c r="D494" s="13">
        <v>60570</v>
      </c>
      <c r="E494" s="13">
        <v>29600</v>
      </c>
      <c r="F494" s="41">
        <v>-997500</v>
      </c>
      <c r="G494" s="41">
        <v>-340</v>
      </c>
      <c r="H494" s="42">
        <v>5.2185007640678627E-2</v>
      </c>
      <c r="I494" s="18">
        <v>-10410</v>
      </c>
      <c r="J494" s="19">
        <v>1.043609022556391E-2</v>
      </c>
      <c r="K494" s="20">
        <v>-340</v>
      </c>
      <c r="L494" s="19">
        <v>0</v>
      </c>
      <c r="M494" s="19">
        <v>4.8095530142639259E-2</v>
      </c>
      <c r="N494" s="21">
        <v>-5010</v>
      </c>
      <c r="O494" s="16">
        <v>5.0225563909774432E-3</v>
      </c>
      <c r="P494" s="22">
        <v>-340</v>
      </c>
      <c r="Q494" s="16">
        <v>0</v>
      </c>
      <c r="R494" s="16">
        <v>5.1784655274824697E-2</v>
      </c>
    </row>
    <row r="496" spans="1:18" ht="27" x14ac:dyDescent="0.5">
      <c r="A496" s="4" t="s">
        <v>123</v>
      </c>
      <c r="B496" s="5"/>
      <c r="C496" s="5"/>
      <c r="D496" s="5"/>
      <c r="E496" s="5"/>
      <c r="F496" s="6"/>
      <c r="G496" s="6"/>
      <c r="H496" s="6"/>
      <c r="I496" s="7"/>
      <c r="J496" s="8"/>
      <c r="K496" s="8"/>
      <c r="L496" s="8"/>
      <c r="M496" s="8"/>
      <c r="N496" s="9"/>
      <c r="O496" s="9"/>
      <c r="P496" s="9"/>
      <c r="Q496" s="9"/>
      <c r="R496" s="9"/>
    </row>
    <row r="497" spans="1:18" ht="22.5" customHeight="1" x14ac:dyDescent="0.35">
      <c r="A497" s="59" t="s">
        <v>2</v>
      </c>
      <c r="B497" s="59"/>
      <c r="C497" s="59"/>
      <c r="D497" s="59"/>
      <c r="E497" s="59"/>
      <c r="F497" s="60" t="s">
        <v>3</v>
      </c>
      <c r="G497" s="59"/>
      <c r="H497" s="61"/>
      <c r="I497" s="62" t="s">
        <v>4</v>
      </c>
      <c r="J497" s="59"/>
      <c r="K497" s="59"/>
      <c r="L497" s="59"/>
      <c r="M497" s="59"/>
      <c r="N497" s="59" t="s">
        <v>5</v>
      </c>
      <c r="O497" s="59"/>
      <c r="P497" s="59"/>
      <c r="Q497" s="59"/>
      <c r="R497" s="59"/>
    </row>
    <row r="498" spans="1:18" ht="20" customHeight="1" x14ac:dyDescent="0.4">
      <c r="A498" s="10" t="s">
        <v>2</v>
      </c>
      <c r="B498" s="63" t="s">
        <v>6</v>
      </c>
      <c r="C498" s="63"/>
      <c r="D498" s="63"/>
      <c r="E498" s="58" t="s">
        <v>7</v>
      </c>
      <c r="F498" s="64" t="s">
        <v>8</v>
      </c>
      <c r="G498" s="58" t="s">
        <v>9</v>
      </c>
      <c r="H498" s="65" t="s">
        <v>10</v>
      </c>
      <c r="I498" s="58" t="s">
        <v>11</v>
      </c>
      <c r="J498" s="58" t="s">
        <v>12</v>
      </c>
      <c r="K498" s="58" t="s">
        <v>13</v>
      </c>
      <c r="L498" s="58" t="s">
        <v>14</v>
      </c>
      <c r="M498" s="58" t="s">
        <v>15</v>
      </c>
      <c r="N498" s="58" t="s">
        <v>11</v>
      </c>
      <c r="O498" s="58" t="s">
        <v>12</v>
      </c>
      <c r="P498" s="58" t="s">
        <v>13</v>
      </c>
      <c r="Q498" s="58" t="s">
        <v>14</v>
      </c>
      <c r="R498" s="58" t="s">
        <v>15</v>
      </c>
    </row>
    <row r="499" spans="1:18" ht="20" x14ac:dyDescent="0.35">
      <c r="A499" s="11" t="s">
        <v>16</v>
      </c>
      <c r="B499" s="63"/>
      <c r="C499" s="63"/>
      <c r="D499" s="63"/>
      <c r="E499" s="58"/>
      <c r="F499" s="64"/>
      <c r="G499" s="58"/>
      <c r="H499" s="65"/>
      <c r="I499" s="58"/>
      <c r="J499" s="58"/>
      <c r="K499" s="58"/>
      <c r="L499" s="58"/>
      <c r="M499" s="58"/>
      <c r="N499" s="58"/>
      <c r="O499" s="58"/>
      <c r="P499" s="58"/>
      <c r="Q499" s="58"/>
      <c r="R499" s="58"/>
    </row>
    <row r="500" spans="1:18" ht="20" x14ac:dyDescent="0.4">
      <c r="A500" s="66" t="s">
        <v>17</v>
      </c>
      <c r="B500" s="12" t="s">
        <v>18</v>
      </c>
      <c r="C500" s="12"/>
      <c r="D500" s="13">
        <v>25720</v>
      </c>
      <c r="E500" s="13">
        <v>16600</v>
      </c>
      <c r="F500" s="15">
        <v>-6200</v>
      </c>
      <c r="G500" s="41">
        <v>-90</v>
      </c>
      <c r="H500" s="42">
        <v>1.7526268478067746E-2</v>
      </c>
      <c r="I500" s="18">
        <v>0</v>
      </c>
      <c r="J500" s="19">
        <v>0</v>
      </c>
      <c r="K500" s="20">
        <v>-90</v>
      </c>
      <c r="L500" s="19">
        <v>0</v>
      </c>
      <c r="M500" s="19">
        <v>1.7526268478067746E-2</v>
      </c>
      <c r="N500" s="21">
        <v>0</v>
      </c>
      <c r="O500" s="16">
        <v>0</v>
      </c>
      <c r="P500" s="22">
        <v>-90</v>
      </c>
      <c r="Q500" s="16">
        <v>0</v>
      </c>
      <c r="R500" s="16">
        <v>1.7526268477309166E-2</v>
      </c>
    </row>
    <row r="501" spans="1:18" ht="20" x14ac:dyDescent="0.4">
      <c r="A501" s="67" t="s">
        <v>19</v>
      </c>
      <c r="B501" s="23">
        <v>25720</v>
      </c>
      <c r="C501" s="24" t="s">
        <v>20</v>
      </c>
      <c r="D501" s="13">
        <v>44400</v>
      </c>
      <c r="E501" s="13">
        <v>33500</v>
      </c>
      <c r="F501" s="15">
        <v>-23400</v>
      </c>
      <c r="G501" s="41">
        <v>-340</v>
      </c>
      <c r="H501" s="42">
        <v>3.9274516627039232E-3</v>
      </c>
      <c r="I501" s="18">
        <v>0</v>
      </c>
      <c r="J501" s="19">
        <v>0</v>
      </c>
      <c r="K501" s="20">
        <v>-340</v>
      </c>
      <c r="L501" s="19">
        <v>0</v>
      </c>
      <c r="M501" s="19">
        <v>3.9274516627039232E-3</v>
      </c>
      <c r="N501" s="21">
        <v>-110</v>
      </c>
      <c r="O501" s="16">
        <v>4.7008547008547006E-3</v>
      </c>
      <c r="P501" s="22">
        <v>-340</v>
      </c>
      <c r="Q501" s="16">
        <v>0</v>
      </c>
      <c r="R501" s="16">
        <v>3.9274516625339585E-3</v>
      </c>
    </row>
    <row r="502" spans="1:18" ht="20" x14ac:dyDescent="0.4">
      <c r="A502" s="67" t="s">
        <v>21</v>
      </c>
      <c r="B502" s="23">
        <v>44400</v>
      </c>
      <c r="C502" s="24" t="s">
        <v>20</v>
      </c>
      <c r="D502" s="13">
        <v>75220</v>
      </c>
      <c r="E502" s="13">
        <v>57000</v>
      </c>
      <c r="F502" s="15">
        <v>-59200</v>
      </c>
      <c r="G502" s="41">
        <v>-800</v>
      </c>
      <c r="H502" s="42">
        <v>6.2845744796789262E-3</v>
      </c>
      <c r="I502" s="18">
        <v>0</v>
      </c>
      <c r="J502" s="19">
        <v>0</v>
      </c>
      <c r="K502" s="20">
        <v>-800</v>
      </c>
      <c r="L502" s="19">
        <v>0</v>
      </c>
      <c r="M502" s="19">
        <v>6.2845744796789262E-3</v>
      </c>
      <c r="N502" s="21">
        <v>0</v>
      </c>
      <c r="O502" s="16">
        <v>0</v>
      </c>
      <c r="P502" s="22">
        <v>-800</v>
      </c>
      <c r="Q502" s="16">
        <v>0</v>
      </c>
      <c r="R502" s="16">
        <v>6.2845744797638972E-3</v>
      </c>
    </row>
    <row r="503" spans="1:18" ht="20" x14ac:dyDescent="0.4">
      <c r="A503" s="67" t="s">
        <v>22</v>
      </c>
      <c r="B503" s="23">
        <v>75220</v>
      </c>
      <c r="C503" s="24" t="s">
        <v>20</v>
      </c>
      <c r="D503" s="13">
        <v>114110</v>
      </c>
      <c r="E503" s="13">
        <v>90900</v>
      </c>
      <c r="F503" s="15">
        <v>-123800</v>
      </c>
      <c r="G503" s="41">
        <v>-1620</v>
      </c>
      <c r="H503" s="42">
        <v>3.1572888467233835E-3</v>
      </c>
      <c r="I503" s="18">
        <v>-170</v>
      </c>
      <c r="J503" s="19">
        <v>1.3731825525040387E-3</v>
      </c>
      <c r="K503" s="20">
        <v>-1620</v>
      </c>
      <c r="L503" s="19">
        <v>0</v>
      </c>
      <c r="M503" s="19">
        <v>3.1572888467233835E-3</v>
      </c>
      <c r="N503" s="21">
        <v>0</v>
      </c>
      <c r="O503" s="16">
        <v>0</v>
      </c>
      <c r="P503" s="22">
        <v>-1620</v>
      </c>
      <c r="Q503" s="16">
        <v>0</v>
      </c>
      <c r="R503" s="16">
        <v>3.1572888468470342E-3</v>
      </c>
    </row>
    <row r="504" spans="1:18" ht="20" x14ac:dyDescent="0.4">
      <c r="A504" s="67" t="s">
        <v>23</v>
      </c>
      <c r="B504" s="23">
        <v>114110</v>
      </c>
      <c r="C504" s="24" t="s">
        <v>20</v>
      </c>
      <c r="D504" s="13">
        <v>218320</v>
      </c>
      <c r="E504" s="13">
        <v>145700</v>
      </c>
      <c r="F504" s="15">
        <v>-173700</v>
      </c>
      <c r="G504" s="41">
        <v>-3130</v>
      </c>
      <c r="H504" s="42">
        <v>3.4230691125884801E-3</v>
      </c>
      <c r="I504" s="18">
        <v>-1240</v>
      </c>
      <c r="J504" s="19">
        <v>7.1387449625791594E-3</v>
      </c>
      <c r="K504" s="20">
        <v>-3150</v>
      </c>
      <c r="L504" s="19">
        <v>6.3492063492063492E-3</v>
      </c>
      <c r="M504" s="19">
        <v>2.7955387040499253E-3</v>
      </c>
      <c r="N504" s="21">
        <v>-80</v>
      </c>
      <c r="O504" s="16">
        <v>4.6056419113413934E-4</v>
      </c>
      <c r="P504" s="22">
        <v>-3130</v>
      </c>
      <c r="Q504" s="16">
        <v>0</v>
      </c>
      <c r="R504" s="16">
        <v>3.4230691125884801E-3</v>
      </c>
    </row>
    <row r="505" spans="1:18" ht="20" x14ac:dyDescent="0.4">
      <c r="A505" s="67" t="s">
        <v>24</v>
      </c>
      <c r="B505" s="23">
        <v>218320</v>
      </c>
      <c r="C505" s="24" t="s">
        <v>20</v>
      </c>
      <c r="D505" s="13">
        <v>604800</v>
      </c>
      <c r="E505" s="13">
        <v>311500</v>
      </c>
      <c r="F505" s="15">
        <v>-114700</v>
      </c>
      <c r="G505" s="41">
        <v>-7980</v>
      </c>
      <c r="H505" s="42">
        <v>3.410649551211991E-2</v>
      </c>
      <c r="I505" s="18">
        <v>-3810</v>
      </c>
      <c r="J505" s="19">
        <v>3.3217088055797733E-2</v>
      </c>
      <c r="K505" s="20">
        <v>-8240</v>
      </c>
      <c r="L505" s="19">
        <v>3.1553398058252427E-2</v>
      </c>
      <c r="M505" s="19">
        <v>2.7243578208057E-2</v>
      </c>
      <c r="N505" s="21">
        <v>-2540</v>
      </c>
      <c r="O505" s="16">
        <v>2.2144725370531821E-2</v>
      </c>
      <c r="P505" s="22">
        <v>-8160</v>
      </c>
      <c r="Q505" s="16">
        <v>2.2058823529411766E-2</v>
      </c>
      <c r="R505" s="16">
        <v>3.4106495500254401E-2</v>
      </c>
    </row>
    <row r="506" spans="1:18" ht="20.5" thickBot="1" x14ac:dyDescent="0.45">
      <c r="A506" s="68" t="s">
        <v>25</v>
      </c>
      <c r="B506" s="23">
        <v>604800</v>
      </c>
      <c r="C506" s="26" t="s">
        <v>26</v>
      </c>
      <c r="D506" s="25" t="s">
        <v>27</v>
      </c>
      <c r="E506" s="13">
        <v>1397700</v>
      </c>
      <c r="F506" s="15">
        <v>-158200</v>
      </c>
      <c r="G506" s="41">
        <v>-43630</v>
      </c>
      <c r="H506" s="42">
        <v>9.1224516336010794E-2</v>
      </c>
      <c r="I506" s="18">
        <v>-2870</v>
      </c>
      <c r="J506" s="19">
        <v>1.8141592920353982E-2</v>
      </c>
      <c r="K506" s="20">
        <v>-44420</v>
      </c>
      <c r="L506" s="19">
        <v>1.7784781629896444E-2</v>
      </c>
      <c r="M506" s="19">
        <v>6.2858143789246548E-2</v>
      </c>
      <c r="N506" s="21">
        <v>-2780</v>
      </c>
      <c r="O506" s="16">
        <v>1.757269279393173E-2</v>
      </c>
      <c r="P506" s="22">
        <v>-44400</v>
      </c>
      <c r="Q506" s="16">
        <v>1.7342342342342342E-2</v>
      </c>
      <c r="R506" s="16">
        <v>6.2858143789246548E-2</v>
      </c>
    </row>
    <row r="507" spans="1:18" ht="25" thickTop="1" thickBot="1" x14ac:dyDescent="0.55000000000000004">
      <c r="A507" s="69" t="s">
        <v>28</v>
      </c>
      <c r="B507" s="27"/>
      <c r="C507" s="27"/>
      <c r="D507" s="27"/>
      <c r="E507" s="28">
        <v>88600</v>
      </c>
      <c r="F507" s="30">
        <v>-659100</v>
      </c>
      <c r="G507" s="30">
        <v>-1810</v>
      </c>
      <c r="H507" s="43">
        <v>8.7913041924268798E-3</v>
      </c>
      <c r="I507" s="33">
        <v>-8090</v>
      </c>
      <c r="J507" s="34">
        <v>1.2274313457745411E-2</v>
      </c>
      <c r="K507" s="35">
        <v>-1830</v>
      </c>
      <c r="L507" s="34">
        <v>1.092896174863388E-2</v>
      </c>
      <c r="M507" s="34">
        <v>8.1430132759525969E-3</v>
      </c>
      <c r="N507" s="36">
        <v>-5520</v>
      </c>
      <c r="O507" s="31">
        <v>8.3750568957669542E-3</v>
      </c>
      <c r="P507" s="37">
        <v>-1830</v>
      </c>
      <c r="Q507" s="31">
        <v>1.092896174863388E-2</v>
      </c>
      <c r="R507" s="31">
        <v>8.5092308142918939E-3</v>
      </c>
    </row>
    <row r="508" spans="1:18" ht="20.5" thickTop="1" x14ac:dyDescent="0.4">
      <c r="A508" s="70" t="s">
        <v>29</v>
      </c>
      <c r="B508" s="38" t="s">
        <v>18</v>
      </c>
      <c r="C508" s="39"/>
      <c r="D508" s="13">
        <v>75220</v>
      </c>
      <c r="E508" s="13">
        <v>36200</v>
      </c>
      <c r="F508" s="41">
        <v>-88800</v>
      </c>
      <c r="G508" s="41">
        <v>-420</v>
      </c>
      <c r="H508" s="42">
        <v>9.1810684216087173E-3</v>
      </c>
      <c r="I508" s="18">
        <v>0</v>
      </c>
      <c r="J508" s="19">
        <v>0</v>
      </c>
      <c r="K508" s="20">
        <v>-420</v>
      </c>
      <c r="L508" s="19">
        <v>0</v>
      </c>
      <c r="M508" s="19">
        <v>9.1810684216087173E-3</v>
      </c>
      <c r="N508" s="21">
        <v>-110</v>
      </c>
      <c r="O508" s="16">
        <v>1.2387387387387387E-3</v>
      </c>
      <c r="P508" s="22">
        <v>-420</v>
      </c>
      <c r="Q508" s="16">
        <v>0</v>
      </c>
      <c r="R508" s="16">
        <v>9.181068421392791E-3</v>
      </c>
    </row>
    <row r="510" spans="1:18" ht="27" x14ac:dyDescent="0.5">
      <c r="A510" s="4" t="s">
        <v>124</v>
      </c>
      <c r="B510" s="5"/>
      <c r="C510" s="5"/>
      <c r="D510" s="5"/>
      <c r="E510" s="5"/>
      <c r="F510" s="6"/>
      <c r="G510" s="6"/>
      <c r="H510" s="6"/>
      <c r="I510" s="7"/>
      <c r="J510" s="8"/>
      <c r="K510" s="8"/>
      <c r="L510" s="8"/>
      <c r="M510" s="8"/>
      <c r="N510" s="9"/>
      <c r="O510" s="9"/>
      <c r="P510" s="9"/>
      <c r="Q510" s="9"/>
      <c r="R510" s="9"/>
    </row>
    <row r="511" spans="1:18" ht="22.5" customHeight="1" x14ac:dyDescent="0.35">
      <c r="A511" s="59" t="s">
        <v>2</v>
      </c>
      <c r="B511" s="59"/>
      <c r="C511" s="59"/>
      <c r="D511" s="59"/>
      <c r="E511" s="59"/>
      <c r="F511" s="60" t="s">
        <v>3</v>
      </c>
      <c r="G511" s="59"/>
      <c r="H511" s="61"/>
      <c r="I511" s="62" t="s">
        <v>4</v>
      </c>
      <c r="J511" s="59"/>
      <c r="K511" s="59"/>
      <c r="L511" s="59"/>
      <c r="M511" s="59"/>
      <c r="N511" s="59" t="s">
        <v>5</v>
      </c>
      <c r="O511" s="59"/>
      <c r="P511" s="59"/>
      <c r="Q511" s="59"/>
      <c r="R511" s="59"/>
    </row>
    <row r="512" spans="1:18" ht="20" customHeight="1" x14ac:dyDescent="0.4">
      <c r="A512" s="10" t="s">
        <v>2</v>
      </c>
      <c r="B512" s="63" t="s">
        <v>6</v>
      </c>
      <c r="C512" s="63"/>
      <c r="D512" s="63"/>
      <c r="E512" s="58" t="s">
        <v>7</v>
      </c>
      <c r="F512" s="64" t="s">
        <v>8</v>
      </c>
      <c r="G512" s="58" t="s">
        <v>9</v>
      </c>
      <c r="H512" s="65" t="s">
        <v>10</v>
      </c>
      <c r="I512" s="58" t="s">
        <v>11</v>
      </c>
      <c r="J512" s="58" t="s">
        <v>12</v>
      </c>
      <c r="K512" s="58" t="s">
        <v>13</v>
      </c>
      <c r="L512" s="58" t="s">
        <v>14</v>
      </c>
      <c r="M512" s="58" t="s">
        <v>15</v>
      </c>
      <c r="N512" s="58" t="s">
        <v>11</v>
      </c>
      <c r="O512" s="58" t="s">
        <v>12</v>
      </c>
      <c r="P512" s="58" t="s">
        <v>13</v>
      </c>
      <c r="Q512" s="58" t="s">
        <v>14</v>
      </c>
      <c r="R512" s="58" t="s">
        <v>15</v>
      </c>
    </row>
    <row r="513" spans="1:18" ht="20" x14ac:dyDescent="0.35">
      <c r="A513" s="11" t="s">
        <v>16</v>
      </c>
      <c r="B513" s="63"/>
      <c r="C513" s="63"/>
      <c r="D513" s="63"/>
      <c r="E513" s="58"/>
      <c r="F513" s="64"/>
      <c r="G513" s="58"/>
      <c r="H513" s="65"/>
      <c r="I513" s="58"/>
      <c r="J513" s="58"/>
      <c r="K513" s="58"/>
      <c r="L513" s="58"/>
      <c r="M513" s="58"/>
      <c r="N513" s="58"/>
      <c r="O513" s="58"/>
      <c r="P513" s="58"/>
      <c r="Q513" s="58"/>
      <c r="R513" s="58"/>
    </row>
    <row r="514" spans="1:18" ht="20" x14ac:dyDescent="0.4">
      <c r="A514" s="66" t="s">
        <v>17</v>
      </c>
      <c r="B514" s="12" t="s">
        <v>18</v>
      </c>
      <c r="C514" s="12"/>
      <c r="D514" s="13">
        <v>23670</v>
      </c>
      <c r="E514" s="13">
        <v>13600</v>
      </c>
      <c r="F514" s="15">
        <v>-94300</v>
      </c>
      <c r="G514" s="41">
        <v>-80</v>
      </c>
      <c r="H514" s="42">
        <v>5.0107661968723585E-2</v>
      </c>
      <c r="I514" s="18">
        <v>-290</v>
      </c>
      <c r="J514" s="19">
        <v>3.0752916224814422E-3</v>
      </c>
      <c r="K514" s="20">
        <v>-80</v>
      </c>
      <c r="L514" s="19">
        <v>0</v>
      </c>
      <c r="M514" s="19">
        <v>5.0107661968723585E-2</v>
      </c>
      <c r="N514" s="21">
        <v>-510</v>
      </c>
      <c r="O514" s="16">
        <v>5.408271474019088E-3</v>
      </c>
      <c r="P514" s="22">
        <v>-80</v>
      </c>
      <c r="Q514" s="16">
        <v>0</v>
      </c>
      <c r="R514" s="16">
        <v>5.0107661976512334E-2</v>
      </c>
    </row>
    <row r="515" spans="1:18" ht="20" x14ac:dyDescent="0.4">
      <c r="A515" s="67" t="s">
        <v>19</v>
      </c>
      <c r="B515" s="23">
        <v>23670</v>
      </c>
      <c r="C515" s="24" t="s">
        <v>20</v>
      </c>
      <c r="D515" s="13">
        <v>40770</v>
      </c>
      <c r="E515" s="13">
        <v>32100</v>
      </c>
      <c r="F515" s="15">
        <v>-419200</v>
      </c>
      <c r="G515" s="41">
        <v>-360</v>
      </c>
      <c r="H515" s="42">
        <v>6.9468166317282351E-2</v>
      </c>
      <c r="I515" s="18">
        <v>-4990</v>
      </c>
      <c r="J515" s="19">
        <v>1.1903625954198473E-2</v>
      </c>
      <c r="K515" s="20">
        <v>-360</v>
      </c>
      <c r="L515" s="19">
        <v>0</v>
      </c>
      <c r="M515" s="19">
        <v>6.1824760060683701E-2</v>
      </c>
      <c r="N515" s="21">
        <v>-1510</v>
      </c>
      <c r="O515" s="16">
        <v>3.6020992366412215E-3</v>
      </c>
      <c r="P515" s="22">
        <v>-360</v>
      </c>
      <c r="Q515" s="16">
        <v>0</v>
      </c>
      <c r="R515" s="16">
        <v>6.194939454413699E-2</v>
      </c>
    </row>
    <row r="516" spans="1:18" ht="20" x14ac:dyDescent="0.4">
      <c r="A516" s="67" t="s">
        <v>21</v>
      </c>
      <c r="B516" s="23">
        <v>40770</v>
      </c>
      <c r="C516" s="24" t="s">
        <v>20</v>
      </c>
      <c r="D516" s="13">
        <v>62100</v>
      </c>
      <c r="E516" s="13">
        <v>50600</v>
      </c>
      <c r="F516" s="15">
        <v>-837400</v>
      </c>
      <c r="G516" s="41">
        <v>-720</v>
      </c>
      <c r="H516" s="42">
        <v>6.8638953693057531E-2</v>
      </c>
      <c r="I516" s="18">
        <v>-20510</v>
      </c>
      <c r="J516" s="19">
        <v>2.449247671363745E-2</v>
      </c>
      <c r="K516" s="20">
        <v>-740</v>
      </c>
      <c r="L516" s="19">
        <v>2.7027027027027029E-2</v>
      </c>
      <c r="M516" s="19">
        <v>4.3328683857455239E-2</v>
      </c>
      <c r="N516" s="21">
        <v>-10680</v>
      </c>
      <c r="O516" s="16">
        <v>1.2753761643181276E-2</v>
      </c>
      <c r="P516" s="22">
        <v>-730</v>
      </c>
      <c r="Q516" s="16">
        <v>1.3698630136986301E-2</v>
      </c>
      <c r="R516" s="16">
        <v>4.8899528257113238E-2</v>
      </c>
    </row>
    <row r="517" spans="1:18" ht="20" x14ac:dyDescent="0.4">
      <c r="A517" s="67" t="s">
        <v>22</v>
      </c>
      <c r="B517" s="23">
        <v>62100</v>
      </c>
      <c r="C517" s="24" t="s">
        <v>20</v>
      </c>
      <c r="D517" s="13">
        <v>101530</v>
      </c>
      <c r="E517" s="13">
        <v>78300</v>
      </c>
      <c r="F517" s="15">
        <v>-1305600</v>
      </c>
      <c r="G517" s="41">
        <v>-1130</v>
      </c>
      <c r="H517" s="42">
        <v>0.1222929243293998</v>
      </c>
      <c r="I517" s="18">
        <v>-98040</v>
      </c>
      <c r="J517" s="19">
        <v>7.5091911764705879E-2</v>
      </c>
      <c r="K517" s="20">
        <v>-1210</v>
      </c>
      <c r="L517" s="19">
        <v>6.6115702479338845E-2</v>
      </c>
      <c r="M517" s="19">
        <v>6.2235918239548924E-2</v>
      </c>
      <c r="N517" s="21">
        <v>-40150</v>
      </c>
      <c r="O517" s="16">
        <v>3.0752144607843136E-2</v>
      </c>
      <c r="P517" s="22">
        <v>-1160</v>
      </c>
      <c r="Q517" s="16">
        <v>2.5862068965517241E-2</v>
      </c>
      <c r="R517" s="16">
        <v>9.5478206714102384E-2</v>
      </c>
    </row>
    <row r="518" spans="1:18" ht="20" x14ac:dyDescent="0.4">
      <c r="A518" s="67" t="s">
        <v>23</v>
      </c>
      <c r="B518" s="23">
        <v>101530</v>
      </c>
      <c r="C518" s="24" t="s">
        <v>20</v>
      </c>
      <c r="D518" s="13">
        <v>197590</v>
      </c>
      <c r="E518" s="13">
        <v>135100</v>
      </c>
      <c r="F518" s="15">
        <v>-2066700</v>
      </c>
      <c r="G518" s="41">
        <v>-2390</v>
      </c>
      <c r="H518" s="42">
        <v>0.11358101572558477</v>
      </c>
      <c r="I518" s="18">
        <v>-140950</v>
      </c>
      <c r="J518" s="19">
        <v>6.8200512894953311E-2</v>
      </c>
      <c r="K518" s="20">
        <v>-2550</v>
      </c>
      <c r="L518" s="19">
        <v>6.2745098039215685E-2</v>
      </c>
      <c r="M518" s="19">
        <v>7.8452629193868778E-2</v>
      </c>
      <c r="N518" s="21">
        <v>-82000</v>
      </c>
      <c r="O518" s="16">
        <v>3.9676779406783762E-2</v>
      </c>
      <c r="P518" s="22">
        <v>-2480</v>
      </c>
      <c r="Q518" s="16">
        <v>3.6290322580645164E-2</v>
      </c>
      <c r="R518" s="16">
        <v>8.6586561636359458E-2</v>
      </c>
    </row>
    <row r="519" spans="1:18" ht="20" x14ac:dyDescent="0.4">
      <c r="A519" s="67" t="s">
        <v>24</v>
      </c>
      <c r="B519" s="23">
        <v>197590</v>
      </c>
      <c r="C519" s="24" t="s">
        <v>20</v>
      </c>
      <c r="D519" s="13">
        <v>507230</v>
      </c>
      <c r="E519" s="13">
        <v>293000</v>
      </c>
      <c r="F519" s="15">
        <v>-1889100</v>
      </c>
      <c r="G519" s="41">
        <v>-8100</v>
      </c>
      <c r="H519" s="42">
        <v>8.2334182181899029E-2</v>
      </c>
      <c r="I519" s="18">
        <v>-63110</v>
      </c>
      <c r="J519" s="19">
        <v>3.3407442697580857E-2</v>
      </c>
      <c r="K519" s="20">
        <v>-8370</v>
      </c>
      <c r="L519" s="19">
        <v>3.2258064516129031E-2</v>
      </c>
      <c r="M519" s="19">
        <v>6.4859083374513141E-2</v>
      </c>
      <c r="N519" s="21">
        <v>-52890</v>
      </c>
      <c r="O519" s="16">
        <v>2.7997459107511512E-2</v>
      </c>
      <c r="P519" s="22">
        <v>-8330</v>
      </c>
      <c r="Q519" s="16">
        <v>2.7611044417767107E-2</v>
      </c>
      <c r="R519" s="16">
        <v>6.772751490501383E-2</v>
      </c>
    </row>
    <row r="520" spans="1:18" ht="20.5" thickBot="1" x14ac:dyDescent="0.45">
      <c r="A520" s="68" t="s">
        <v>25</v>
      </c>
      <c r="B520" s="23">
        <v>507230</v>
      </c>
      <c r="C520" s="26" t="s">
        <v>26</v>
      </c>
      <c r="D520" s="25" t="s">
        <v>27</v>
      </c>
      <c r="E520" s="13">
        <v>1602700</v>
      </c>
      <c r="F520" s="15">
        <v>-2166600</v>
      </c>
      <c r="G520" s="41">
        <v>-37350</v>
      </c>
      <c r="H520" s="42">
        <v>3.5874205883762535E-2</v>
      </c>
      <c r="I520" s="18">
        <v>-17490</v>
      </c>
      <c r="J520" s="19">
        <v>8.0725560786485736E-3</v>
      </c>
      <c r="K520" s="20">
        <v>-37650</v>
      </c>
      <c r="L520" s="19">
        <v>7.9681274900398405E-3</v>
      </c>
      <c r="M520" s="19">
        <v>3.5768070485513288E-2</v>
      </c>
      <c r="N520" s="21">
        <v>-17240</v>
      </c>
      <c r="O520" s="16">
        <v>7.9571679128588573E-3</v>
      </c>
      <c r="P520" s="22">
        <v>-37650</v>
      </c>
      <c r="Q520" s="16">
        <v>7.9681274900398405E-3</v>
      </c>
      <c r="R520" s="16">
        <v>3.5768070487362927E-2</v>
      </c>
    </row>
    <row r="521" spans="1:18" ht="25" thickTop="1" thickBot="1" x14ac:dyDescent="0.55000000000000004">
      <c r="A521" s="69" t="s">
        <v>28</v>
      </c>
      <c r="B521" s="27"/>
      <c r="C521" s="27"/>
      <c r="D521" s="27"/>
      <c r="E521" s="28">
        <v>82200</v>
      </c>
      <c r="F521" s="30">
        <v>-8778600</v>
      </c>
      <c r="G521" s="30">
        <v>-1500</v>
      </c>
      <c r="H521" s="43">
        <v>8.1956020018157785E-2</v>
      </c>
      <c r="I521" s="33">
        <v>-345390</v>
      </c>
      <c r="J521" s="34">
        <v>3.9344542409951472E-2</v>
      </c>
      <c r="K521" s="35">
        <v>-1560</v>
      </c>
      <c r="L521" s="34">
        <v>3.8461538461538464E-2</v>
      </c>
      <c r="M521" s="34">
        <v>5.7624153897923372E-2</v>
      </c>
      <c r="N521" s="36">
        <v>-204980</v>
      </c>
      <c r="O521" s="31">
        <v>2.3349964686852118E-2</v>
      </c>
      <c r="P521" s="37">
        <v>-1540</v>
      </c>
      <c r="Q521" s="31">
        <v>2.5974025974025976E-2</v>
      </c>
      <c r="R521" s="31">
        <v>6.6657419898278794E-2</v>
      </c>
    </row>
    <row r="522" spans="1:18" ht="20.5" thickTop="1" x14ac:dyDescent="0.4">
      <c r="A522" s="70" t="s">
        <v>29</v>
      </c>
      <c r="B522" s="38" t="s">
        <v>18</v>
      </c>
      <c r="C522" s="39"/>
      <c r="D522" s="13">
        <v>62100</v>
      </c>
      <c r="E522" s="13">
        <v>32100</v>
      </c>
      <c r="F522" s="41">
        <v>-1350800</v>
      </c>
      <c r="G522" s="41">
        <v>-390</v>
      </c>
      <c r="H522" s="42">
        <v>6.2741126423625809E-2</v>
      </c>
      <c r="I522" s="18">
        <v>-25790</v>
      </c>
      <c r="J522" s="19">
        <v>1.9092389694995559E-2</v>
      </c>
      <c r="K522" s="20">
        <v>-400</v>
      </c>
      <c r="L522" s="19">
        <v>2.5000000000000001E-2</v>
      </c>
      <c r="M522" s="19">
        <v>5.1737734807870701E-2</v>
      </c>
      <c r="N522" s="21">
        <v>-12700</v>
      </c>
      <c r="O522" s="16">
        <v>9.4018359490672197E-3</v>
      </c>
      <c r="P522" s="22">
        <v>-390</v>
      </c>
      <c r="Q522" s="16">
        <v>0</v>
      </c>
      <c r="R522" s="16">
        <v>5.3641609092263502E-2</v>
      </c>
    </row>
    <row r="524" spans="1:18" ht="27" x14ac:dyDescent="0.5">
      <c r="A524" s="4" t="s">
        <v>125</v>
      </c>
      <c r="B524" s="5"/>
      <c r="C524" s="5"/>
      <c r="D524" s="5"/>
      <c r="E524" s="5"/>
      <c r="F524" s="6"/>
      <c r="G524" s="6"/>
      <c r="H524" s="6"/>
      <c r="I524" s="7"/>
      <c r="J524" s="8"/>
      <c r="K524" s="8"/>
      <c r="L524" s="8"/>
      <c r="M524" s="8"/>
      <c r="N524" s="9"/>
      <c r="O524" s="9"/>
      <c r="P524" s="9"/>
      <c r="Q524" s="9"/>
      <c r="R524" s="9"/>
    </row>
    <row r="525" spans="1:18" ht="22.5" customHeight="1" x14ac:dyDescent="0.35">
      <c r="A525" s="59" t="s">
        <v>2</v>
      </c>
      <c r="B525" s="59"/>
      <c r="C525" s="59"/>
      <c r="D525" s="59"/>
      <c r="E525" s="59"/>
      <c r="F525" s="60" t="s">
        <v>3</v>
      </c>
      <c r="G525" s="59"/>
      <c r="H525" s="61"/>
      <c r="I525" s="62" t="s">
        <v>4</v>
      </c>
      <c r="J525" s="59"/>
      <c r="K525" s="59"/>
      <c r="L525" s="59"/>
      <c r="M525" s="59"/>
      <c r="N525" s="59" t="s">
        <v>5</v>
      </c>
      <c r="O525" s="59"/>
      <c r="P525" s="59"/>
      <c r="Q525" s="59"/>
      <c r="R525" s="59"/>
    </row>
    <row r="526" spans="1:18" ht="20" customHeight="1" x14ac:dyDescent="0.4">
      <c r="A526" s="10" t="s">
        <v>2</v>
      </c>
      <c r="B526" s="63" t="s">
        <v>6</v>
      </c>
      <c r="C526" s="63"/>
      <c r="D526" s="63"/>
      <c r="E526" s="58" t="s">
        <v>7</v>
      </c>
      <c r="F526" s="64" t="s">
        <v>8</v>
      </c>
      <c r="G526" s="58" t="s">
        <v>9</v>
      </c>
      <c r="H526" s="65" t="s">
        <v>10</v>
      </c>
      <c r="I526" s="58" t="s">
        <v>11</v>
      </c>
      <c r="J526" s="58" t="s">
        <v>12</v>
      </c>
      <c r="K526" s="58" t="s">
        <v>13</v>
      </c>
      <c r="L526" s="58" t="s">
        <v>14</v>
      </c>
      <c r="M526" s="58" t="s">
        <v>15</v>
      </c>
      <c r="N526" s="58" t="s">
        <v>11</v>
      </c>
      <c r="O526" s="58" t="s">
        <v>12</v>
      </c>
      <c r="P526" s="58" t="s">
        <v>13</v>
      </c>
      <c r="Q526" s="58" t="s">
        <v>14</v>
      </c>
      <c r="R526" s="58" t="s">
        <v>15</v>
      </c>
    </row>
    <row r="527" spans="1:18" ht="20" x14ac:dyDescent="0.35">
      <c r="A527" s="11" t="s">
        <v>16</v>
      </c>
      <c r="B527" s="63"/>
      <c r="C527" s="63"/>
      <c r="D527" s="63"/>
      <c r="E527" s="58"/>
      <c r="F527" s="64"/>
      <c r="G527" s="58"/>
      <c r="H527" s="65"/>
      <c r="I527" s="58"/>
      <c r="J527" s="58"/>
      <c r="K527" s="58"/>
      <c r="L527" s="58"/>
      <c r="M527" s="58"/>
      <c r="N527" s="58"/>
      <c r="O527" s="58"/>
      <c r="P527" s="58"/>
      <c r="Q527" s="58"/>
      <c r="R527" s="58"/>
    </row>
    <row r="528" spans="1:18" ht="20" x14ac:dyDescent="0.4">
      <c r="A528" s="66" t="s">
        <v>17</v>
      </c>
      <c r="B528" s="12" t="s">
        <v>18</v>
      </c>
      <c r="C528" s="12"/>
      <c r="D528" s="13">
        <v>19720</v>
      </c>
      <c r="E528" s="13">
        <v>12000</v>
      </c>
      <c r="F528" s="15">
        <v>-21600</v>
      </c>
      <c r="G528" s="41">
        <v>-70</v>
      </c>
      <c r="H528" s="42">
        <v>4.876585211286593E-2</v>
      </c>
      <c r="I528" s="18">
        <v>0</v>
      </c>
      <c r="J528" s="19">
        <v>0</v>
      </c>
      <c r="K528" s="20">
        <v>-70</v>
      </c>
      <c r="L528" s="19">
        <v>0</v>
      </c>
      <c r="M528" s="19">
        <v>4.876585211286593E-2</v>
      </c>
      <c r="N528" s="21">
        <v>0</v>
      </c>
      <c r="O528" s="16">
        <v>0</v>
      </c>
      <c r="P528" s="22">
        <v>-70</v>
      </c>
      <c r="Q528" s="16">
        <v>0</v>
      </c>
      <c r="R528" s="16">
        <v>4.8765852105476286E-2</v>
      </c>
    </row>
    <row r="529" spans="1:18" ht="20" x14ac:dyDescent="0.4">
      <c r="A529" s="67" t="s">
        <v>19</v>
      </c>
      <c r="B529" s="23">
        <v>19720</v>
      </c>
      <c r="C529" s="24" t="s">
        <v>20</v>
      </c>
      <c r="D529" s="13">
        <v>33930</v>
      </c>
      <c r="E529" s="13">
        <v>26400</v>
      </c>
      <c r="F529" s="15">
        <v>-68200</v>
      </c>
      <c r="G529" s="41">
        <v>-200</v>
      </c>
      <c r="H529" s="42">
        <v>4.3438683616439377E-2</v>
      </c>
      <c r="I529" s="18">
        <v>0</v>
      </c>
      <c r="J529" s="19">
        <v>0</v>
      </c>
      <c r="K529" s="20">
        <v>-200</v>
      </c>
      <c r="L529" s="19">
        <v>0</v>
      </c>
      <c r="M529" s="19">
        <v>4.3438683616439377E-2</v>
      </c>
      <c r="N529" s="21">
        <v>0</v>
      </c>
      <c r="O529" s="16">
        <v>0</v>
      </c>
      <c r="P529" s="22">
        <v>-200</v>
      </c>
      <c r="Q529" s="16">
        <v>0</v>
      </c>
      <c r="R529" s="16">
        <v>4.3438683612313914E-2</v>
      </c>
    </row>
    <row r="530" spans="1:18" ht="20" x14ac:dyDescent="0.4">
      <c r="A530" s="67" t="s">
        <v>21</v>
      </c>
      <c r="B530" s="23">
        <v>33930</v>
      </c>
      <c r="C530" s="24" t="s">
        <v>20</v>
      </c>
      <c r="D530" s="13">
        <v>53650</v>
      </c>
      <c r="E530" s="13">
        <v>42700</v>
      </c>
      <c r="F530" s="15">
        <v>-187400</v>
      </c>
      <c r="G530" s="41">
        <v>-550</v>
      </c>
      <c r="H530" s="42">
        <v>5.0164108860747611E-2</v>
      </c>
      <c r="I530" s="18">
        <v>-1530</v>
      </c>
      <c r="J530" s="19">
        <v>8.1643543223052298E-3</v>
      </c>
      <c r="K530" s="20">
        <v>-550</v>
      </c>
      <c r="L530" s="19">
        <v>0</v>
      </c>
      <c r="M530" s="19">
        <v>4.7328851199987892E-2</v>
      </c>
      <c r="N530" s="21">
        <v>-700</v>
      </c>
      <c r="O530" s="16">
        <v>3.735325506937033E-3</v>
      </c>
      <c r="P530" s="22">
        <v>-550</v>
      </c>
      <c r="Q530" s="16">
        <v>0</v>
      </c>
      <c r="R530" s="16">
        <v>5.0164108850763028E-2</v>
      </c>
    </row>
    <row r="531" spans="1:18" ht="20" x14ac:dyDescent="0.4">
      <c r="A531" s="67" t="s">
        <v>22</v>
      </c>
      <c r="B531" s="23">
        <v>53650</v>
      </c>
      <c r="C531" s="24" t="s">
        <v>20</v>
      </c>
      <c r="D531" s="13">
        <v>86630</v>
      </c>
      <c r="E531" s="13">
        <v>70300</v>
      </c>
      <c r="F531" s="15">
        <v>-415600</v>
      </c>
      <c r="G531" s="41">
        <v>-1170</v>
      </c>
      <c r="H531" s="42">
        <v>4.7477795909267997E-2</v>
      </c>
      <c r="I531" s="18">
        <v>-5880</v>
      </c>
      <c r="J531" s="19">
        <v>1.4148219441770934E-2</v>
      </c>
      <c r="K531" s="20">
        <v>-1190</v>
      </c>
      <c r="L531" s="19">
        <v>1.680672268907563E-2</v>
      </c>
      <c r="M531" s="19">
        <v>3.8124103832042677E-2</v>
      </c>
      <c r="N531" s="21">
        <v>-2270</v>
      </c>
      <c r="O531" s="16">
        <v>5.4619826756496627E-3</v>
      </c>
      <c r="P531" s="22">
        <v>-1180</v>
      </c>
      <c r="Q531" s="16">
        <v>8.4745762711864406E-3</v>
      </c>
      <c r="R531" s="16">
        <v>4.4529284317270067E-2</v>
      </c>
    </row>
    <row r="532" spans="1:18" ht="20" x14ac:dyDescent="0.4">
      <c r="A532" s="67" t="s">
        <v>23</v>
      </c>
      <c r="B532" s="23">
        <v>86630</v>
      </c>
      <c r="C532" s="24" t="s">
        <v>20</v>
      </c>
      <c r="D532" s="13">
        <v>177400</v>
      </c>
      <c r="E532" s="13">
        <v>119200</v>
      </c>
      <c r="F532" s="15">
        <v>-563800</v>
      </c>
      <c r="G532" s="41">
        <v>-2150</v>
      </c>
      <c r="H532" s="42">
        <v>7.0966986493725848E-2</v>
      </c>
      <c r="I532" s="18">
        <v>-20530</v>
      </c>
      <c r="J532" s="19">
        <v>3.6413621851720465E-2</v>
      </c>
      <c r="K532" s="20">
        <v>-2230</v>
      </c>
      <c r="L532" s="19">
        <v>3.5874439461883408E-2</v>
      </c>
      <c r="M532" s="19">
        <v>5.2768378910644349E-2</v>
      </c>
      <c r="N532" s="21">
        <v>-11200</v>
      </c>
      <c r="O532" s="16">
        <v>1.9865200425682867E-2</v>
      </c>
      <c r="P532" s="22">
        <v>-2190</v>
      </c>
      <c r="Q532" s="16">
        <v>1.8264840182648401E-2</v>
      </c>
      <c r="R532" s="16">
        <v>5.9478123934847187E-2</v>
      </c>
    </row>
    <row r="533" spans="1:18" ht="20" x14ac:dyDescent="0.4">
      <c r="A533" s="67" t="s">
        <v>24</v>
      </c>
      <c r="B533" s="23">
        <v>177400</v>
      </c>
      <c r="C533" s="24" t="s">
        <v>20</v>
      </c>
      <c r="D533" s="13">
        <v>481900</v>
      </c>
      <c r="E533" s="13">
        <v>262000</v>
      </c>
      <c r="F533" s="15">
        <v>-429800</v>
      </c>
      <c r="G533" s="41">
        <v>-5990</v>
      </c>
      <c r="H533" s="42">
        <v>6.4924224721967724E-2</v>
      </c>
      <c r="I533" s="18">
        <v>-27040</v>
      </c>
      <c r="J533" s="19">
        <v>6.2912982782689628E-2</v>
      </c>
      <c r="K533" s="20">
        <v>-6370</v>
      </c>
      <c r="L533" s="19">
        <v>5.9654631083202514E-2</v>
      </c>
      <c r="M533" s="19">
        <v>3.1693424610701716E-2</v>
      </c>
      <c r="N533" s="21">
        <v>-23110</v>
      </c>
      <c r="O533" s="16">
        <v>5.37691949744067E-2</v>
      </c>
      <c r="P533" s="22">
        <v>-6310</v>
      </c>
      <c r="Q533" s="16">
        <v>5.0713153724247229E-2</v>
      </c>
      <c r="R533" s="16">
        <v>3.3818721325245535E-2</v>
      </c>
    </row>
    <row r="534" spans="1:18" ht="20.5" thickBot="1" x14ac:dyDescent="0.45">
      <c r="A534" s="68" t="s">
        <v>25</v>
      </c>
      <c r="B534" s="23">
        <v>481900</v>
      </c>
      <c r="C534" s="26" t="s">
        <v>26</v>
      </c>
      <c r="D534" s="25" t="s">
        <v>27</v>
      </c>
      <c r="E534" s="13">
        <v>1213900</v>
      </c>
      <c r="F534" s="15">
        <v>-663700</v>
      </c>
      <c r="G534" s="41">
        <v>-39130</v>
      </c>
      <c r="H534" s="42">
        <v>1.8467971083266924E-2</v>
      </c>
      <c r="I534" s="18">
        <v>-5520</v>
      </c>
      <c r="J534" s="19">
        <v>8.3170106976043386E-3</v>
      </c>
      <c r="K534" s="20">
        <v>-39460</v>
      </c>
      <c r="L534" s="19">
        <v>8.3628991383679682E-3</v>
      </c>
      <c r="M534" s="19">
        <v>1.8467971083266924E-2</v>
      </c>
      <c r="N534" s="21">
        <v>-5600</v>
      </c>
      <c r="O534" s="16">
        <v>8.4375470845261414E-3</v>
      </c>
      <c r="P534" s="22">
        <v>-39460</v>
      </c>
      <c r="Q534" s="16">
        <v>8.3628991383679682E-3</v>
      </c>
      <c r="R534" s="16">
        <v>1.8467971081089357E-2</v>
      </c>
    </row>
    <row r="535" spans="1:18" ht="25" thickTop="1" thickBot="1" x14ac:dyDescent="0.55000000000000004">
      <c r="A535" s="69" t="s">
        <v>28</v>
      </c>
      <c r="B535" s="27"/>
      <c r="C535" s="27"/>
      <c r="D535" s="27"/>
      <c r="E535" s="28">
        <v>70800</v>
      </c>
      <c r="F535" s="30">
        <v>-2350100</v>
      </c>
      <c r="G535" s="30">
        <v>-1350</v>
      </c>
      <c r="H535" s="43">
        <v>5.0854784111325789E-2</v>
      </c>
      <c r="I535" s="33">
        <v>-60500</v>
      </c>
      <c r="J535" s="34">
        <v>2.5743585379345561E-2</v>
      </c>
      <c r="K535" s="35">
        <v>-1380</v>
      </c>
      <c r="L535" s="34">
        <v>2.1739130434782608E-2</v>
      </c>
      <c r="M535" s="34">
        <v>4.4264162573916611E-2</v>
      </c>
      <c r="N535" s="36">
        <v>-42880</v>
      </c>
      <c r="O535" s="31">
        <v>1.8246032083741117E-2</v>
      </c>
      <c r="P535" s="37">
        <v>-1370</v>
      </c>
      <c r="Q535" s="31">
        <v>1.4598540145985401E-2</v>
      </c>
      <c r="R535" s="31">
        <v>4.723346186635681E-2</v>
      </c>
    </row>
    <row r="536" spans="1:18" ht="20.5" thickTop="1" x14ac:dyDescent="0.4">
      <c r="A536" s="70" t="s">
        <v>29</v>
      </c>
      <c r="B536" s="38" t="s">
        <v>18</v>
      </c>
      <c r="C536" s="39"/>
      <c r="D536" s="13">
        <v>53650</v>
      </c>
      <c r="E536" s="13">
        <v>27200</v>
      </c>
      <c r="F536" s="41">
        <v>-277100</v>
      </c>
      <c r="G536" s="41">
        <v>-270</v>
      </c>
      <c r="H536" s="42">
        <v>4.7457342309395731E-2</v>
      </c>
      <c r="I536" s="18">
        <v>-1530</v>
      </c>
      <c r="J536" s="19">
        <v>5.521472392638037E-3</v>
      </c>
      <c r="K536" s="20">
        <v>-270</v>
      </c>
      <c r="L536" s="19">
        <v>0</v>
      </c>
      <c r="M536" s="19">
        <v>4.6498490894172968E-2</v>
      </c>
      <c r="N536" s="21">
        <v>-700</v>
      </c>
      <c r="O536" s="16">
        <v>2.5261638397690365E-3</v>
      </c>
      <c r="P536" s="22">
        <v>-270</v>
      </c>
      <c r="Q536" s="16">
        <v>0</v>
      </c>
      <c r="R536" s="16">
        <v>4.7457342302217806E-2</v>
      </c>
    </row>
    <row r="538" spans="1:18" ht="27" x14ac:dyDescent="0.5">
      <c r="A538" s="4" t="s">
        <v>126</v>
      </c>
      <c r="B538" s="5"/>
      <c r="C538" s="5"/>
      <c r="D538" s="5"/>
      <c r="E538" s="5"/>
      <c r="F538" s="6"/>
      <c r="G538" s="6"/>
      <c r="H538" s="6"/>
      <c r="I538" s="7"/>
      <c r="J538" s="8"/>
      <c r="K538" s="8"/>
      <c r="L538" s="8"/>
      <c r="M538" s="8"/>
      <c r="N538" s="9"/>
      <c r="O538" s="9"/>
      <c r="P538" s="9"/>
      <c r="Q538" s="9"/>
      <c r="R538" s="9"/>
    </row>
    <row r="539" spans="1:18" ht="22.5" customHeight="1" x14ac:dyDescent="0.35">
      <c r="A539" s="59" t="s">
        <v>2</v>
      </c>
      <c r="B539" s="59"/>
      <c r="C539" s="59"/>
      <c r="D539" s="59"/>
      <c r="E539" s="59"/>
      <c r="F539" s="60" t="s">
        <v>3</v>
      </c>
      <c r="G539" s="59"/>
      <c r="H539" s="61"/>
      <c r="I539" s="62" t="s">
        <v>4</v>
      </c>
      <c r="J539" s="59"/>
      <c r="K539" s="59"/>
      <c r="L539" s="59"/>
      <c r="M539" s="59"/>
      <c r="N539" s="59" t="s">
        <v>5</v>
      </c>
      <c r="O539" s="59"/>
      <c r="P539" s="59"/>
      <c r="Q539" s="59"/>
      <c r="R539" s="59"/>
    </row>
    <row r="540" spans="1:18" ht="20" customHeight="1" x14ac:dyDescent="0.4">
      <c r="A540" s="10" t="s">
        <v>2</v>
      </c>
      <c r="B540" s="63" t="s">
        <v>6</v>
      </c>
      <c r="C540" s="63"/>
      <c r="D540" s="63"/>
      <c r="E540" s="58" t="s">
        <v>7</v>
      </c>
      <c r="F540" s="64" t="s">
        <v>8</v>
      </c>
      <c r="G540" s="58" t="s">
        <v>9</v>
      </c>
      <c r="H540" s="65" t="s">
        <v>10</v>
      </c>
      <c r="I540" s="58" t="s">
        <v>11</v>
      </c>
      <c r="J540" s="58" t="s">
        <v>12</v>
      </c>
      <c r="K540" s="58" t="s">
        <v>13</v>
      </c>
      <c r="L540" s="58" t="s">
        <v>14</v>
      </c>
      <c r="M540" s="58" t="s">
        <v>15</v>
      </c>
      <c r="N540" s="58" t="s">
        <v>11</v>
      </c>
      <c r="O540" s="58" t="s">
        <v>12</v>
      </c>
      <c r="P540" s="58" t="s">
        <v>13</v>
      </c>
      <c r="Q540" s="58" t="s">
        <v>14</v>
      </c>
      <c r="R540" s="58" t="s">
        <v>15</v>
      </c>
    </row>
    <row r="541" spans="1:18" ht="20" x14ac:dyDescent="0.35">
      <c r="A541" s="11" t="s">
        <v>16</v>
      </c>
      <c r="B541" s="63"/>
      <c r="C541" s="63"/>
      <c r="D541" s="63"/>
      <c r="E541" s="58"/>
      <c r="F541" s="64"/>
      <c r="G541" s="58"/>
      <c r="H541" s="65"/>
      <c r="I541" s="58"/>
      <c r="J541" s="58"/>
      <c r="K541" s="58"/>
      <c r="L541" s="58"/>
      <c r="M541" s="58"/>
      <c r="N541" s="58"/>
      <c r="O541" s="58"/>
      <c r="P541" s="58"/>
      <c r="Q541" s="58"/>
      <c r="R541" s="58"/>
    </row>
    <row r="542" spans="1:18" ht="20" x14ac:dyDescent="0.4">
      <c r="A542" s="66" t="s">
        <v>17</v>
      </c>
      <c r="B542" s="12" t="s">
        <v>18</v>
      </c>
      <c r="C542" s="12"/>
      <c r="D542" s="13">
        <v>24530</v>
      </c>
      <c r="E542" s="13">
        <v>14700</v>
      </c>
      <c r="F542" s="15">
        <v>-37000</v>
      </c>
      <c r="G542" s="41">
        <v>-90</v>
      </c>
      <c r="H542" s="42">
        <v>3.1169814793738079E-2</v>
      </c>
      <c r="I542" s="18">
        <v>-70</v>
      </c>
      <c r="J542" s="19">
        <v>1.8918918918918919E-3</v>
      </c>
      <c r="K542" s="20">
        <v>-90</v>
      </c>
      <c r="L542" s="19">
        <v>0</v>
      </c>
      <c r="M542" s="19">
        <v>3.1169814793738079E-2</v>
      </c>
      <c r="N542" s="21">
        <v>-70</v>
      </c>
      <c r="O542" s="16">
        <v>1.8918918918918919E-3</v>
      </c>
      <c r="P542" s="22">
        <v>-90</v>
      </c>
      <c r="Q542" s="16">
        <v>0</v>
      </c>
      <c r="R542" s="16">
        <v>3.1169814806169392E-2</v>
      </c>
    </row>
    <row r="543" spans="1:18" ht="20" x14ac:dyDescent="0.4">
      <c r="A543" s="67" t="s">
        <v>19</v>
      </c>
      <c r="B543" s="23">
        <v>24530</v>
      </c>
      <c r="C543" s="24" t="s">
        <v>20</v>
      </c>
      <c r="D543" s="13">
        <v>43490</v>
      </c>
      <c r="E543" s="13">
        <v>33100</v>
      </c>
      <c r="F543" s="15">
        <v>-125900</v>
      </c>
      <c r="G543" s="41">
        <v>-300</v>
      </c>
      <c r="H543" s="42">
        <v>7.0755848847328773E-2</v>
      </c>
      <c r="I543" s="18">
        <v>-140</v>
      </c>
      <c r="J543" s="19">
        <v>1.1119936457505957E-3</v>
      </c>
      <c r="K543" s="20">
        <v>-300</v>
      </c>
      <c r="L543" s="19">
        <v>0</v>
      </c>
      <c r="M543" s="19">
        <v>6.8045299774824722E-2</v>
      </c>
      <c r="N543" s="21">
        <v>-90</v>
      </c>
      <c r="O543" s="16">
        <v>7.1485305798252578E-4</v>
      </c>
      <c r="P543" s="22">
        <v>-300</v>
      </c>
      <c r="Q543" s="16">
        <v>0</v>
      </c>
      <c r="R543" s="16">
        <v>6.8045299791691563E-2</v>
      </c>
    </row>
    <row r="544" spans="1:18" ht="20" x14ac:dyDescent="0.4">
      <c r="A544" s="67" t="s">
        <v>21</v>
      </c>
      <c r="B544" s="23">
        <v>43490</v>
      </c>
      <c r="C544" s="24" t="s">
        <v>20</v>
      </c>
      <c r="D544" s="13">
        <v>69990</v>
      </c>
      <c r="E544" s="13">
        <v>54900</v>
      </c>
      <c r="F544" s="15">
        <v>-347800</v>
      </c>
      <c r="G544" s="41">
        <v>-830</v>
      </c>
      <c r="H544" s="42">
        <v>7.8213092124501463E-2</v>
      </c>
      <c r="I544" s="18">
        <v>-2630</v>
      </c>
      <c r="J544" s="19">
        <v>7.5618171362852211E-3</v>
      </c>
      <c r="K544" s="20">
        <v>-840</v>
      </c>
      <c r="L544" s="19">
        <v>1.1904761904761904E-2</v>
      </c>
      <c r="M544" s="19">
        <v>6.098204815259331E-2</v>
      </c>
      <c r="N544" s="21">
        <v>-470</v>
      </c>
      <c r="O544" s="16">
        <v>1.3513513513513514E-3</v>
      </c>
      <c r="P544" s="22">
        <v>-830</v>
      </c>
      <c r="Q544" s="16">
        <v>0</v>
      </c>
      <c r="R544" s="16">
        <v>7.8213092120370503E-2</v>
      </c>
    </row>
    <row r="545" spans="1:18" ht="20" x14ac:dyDescent="0.4">
      <c r="A545" s="67" t="s">
        <v>22</v>
      </c>
      <c r="B545" s="23">
        <v>69990</v>
      </c>
      <c r="C545" s="24" t="s">
        <v>20</v>
      </c>
      <c r="D545" s="13">
        <v>114800</v>
      </c>
      <c r="E545" s="13">
        <v>89600</v>
      </c>
      <c r="F545" s="15">
        <v>-498900</v>
      </c>
      <c r="G545" s="41">
        <v>-1190</v>
      </c>
      <c r="H545" s="42">
        <v>0.14244888890583846</v>
      </c>
      <c r="I545" s="18">
        <v>-56530</v>
      </c>
      <c r="J545" s="19">
        <v>0.11330928041691722</v>
      </c>
      <c r="K545" s="20">
        <v>-1320</v>
      </c>
      <c r="L545" s="19">
        <v>9.8484848484848481E-2</v>
      </c>
      <c r="M545" s="19">
        <v>6.3523907822428491E-2</v>
      </c>
      <c r="N545" s="21">
        <v>-30340</v>
      </c>
      <c r="O545" s="16">
        <v>6.081379033874524E-2</v>
      </c>
      <c r="P545" s="22">
        <v>-1260</v>
      </c>
      <c r="Q545" s="16">
        <v>5.5555555555555552E-2</v>
      </c>
      <c r="R545" s="16">
        <v>0.10676908853684834</v>
      </c>
    </row>
    <row r="546" spans="1:18" ht="20" x14ac:dyDescent="0.4">
      <c r="A546" s="67" t="s">
        <v>23</v>
      </c>
      <c r="B546" s="23">
        <v>114800</v>
      </c>
      <c r="C546" s="24" t="s">
        <v>20</v>
      </c>
      <c r="D546" s="13">
        <v>235400</v>
      </c>
      <c r="E546" s="13">
        <v>159100</v>
      </c>
      <c r="F546" s="15">
        <v>-692100</v>
      </c>
      <c r="G546" s="41">
        <v>-2200</v>
      </c>
      <c r="H546" s="42">
        <v>0.2494340873428276</v>
      </c>
      <c r="I546" s="18">
        <v>-64620</v>
      </c>
      <c r="J546" s="19">
        <v>9.3368010403120941E-2</v>
      </c>
      <c r="K546" s="20">
        <v>-2410</v>
      </c>
      <c r="L546" s="19">
        <v>8.7136929460580909E-2</v>
      </c>
      <c r="M546" s="19">
        <v>0.20555480618981664</v>
      </c>
      <c r="N546" s="21">
        <v>-49570</v>
      </c>
      <c r="O546" s="16">
        <v>7.1622597890478257E-2</v>
      </c>
      <c r="P546" s="22">
        <v>-2360</v>
      </c>
      <c r="Q546" s="16">
        <v>6.7796610169491525E-2</v>
      </c>
      <c r="R546" s="16">
        <v>0.21120682710631303</v>
      </c>
    </row>
    <row r="547" spans="1:18" ht="20" x14ac:dyDescent="0.4">
      <c r="A547" s="67" t="s">
        <v>24</v>
      </c>
      <c r="B547" s="23">
        <v>235400</v>
      </c>
      <c r="C547" s="24" t="s">
        <v>20</v>
      </c>
      <c r="D547" s="13">
        <v>656460</v>
      </c>
      <c r="E547" s="13">
        <v>362700</v>
      </c>
      <c r="F547" s="15">
        <v>-757300</v>
      </c>
      <c r="G547" s="41">
        <v>-9000</v>
      </c>
      <c r="H547" s="42">
        <v>0.11321711720526934</v>
      </c>
      <c r="I547" s="18">
        <v>-38070</v>
      </c>
      <c r="J547" s="19">
        <v>5.0270698534266474E-2</v>
      </c>
      <c r="K547" s="20">
        <v>-9450</v>
      </c>
      <c r="L547" s="19">
        <v>4.7619047619047616E-2</v>
      </c>
      <c r="M547" s="19">
        <v>0.10168354777429311</v>
      </c>
      <c r="N547" s="21">
        <v>-35170</v>
      </c>
      <c r="O547" s="16">
        <v>4.6441304634887097E-2</v>
      </c>
      <c r="P547" s="22">
        <v>-9420</v>
      </c>
      <c r="Q547" s="16">
        <v>4.4585987261146494E-2</v>
      </c>
      <c r="R547" s="16">
        <v>0.10168354776946111</v>
      </c>
    </row>
    <row r="548" spans="1:18" ht="20.5" thickBot="1" x14ac:dyDescent="0.45">
      <c r="A548" s="68" t="s">
        <v>25</v>
      </c>
      <c r="B548" s="23">
        <v>656460</v>
      </c>
      <c r="C548" s="26" t="s">
        <v>26</v>
      </c>
      <c r="D548" s="25" t="s">
        <v>27</v>
      </c>
      <c r="E548" s="13">
        <v>1858200</v>
      </c>
      <c r="F548" s="15">
        <v>-529400</v>
      </c>
      <c r="G548" s="41">
        <v>-24700</v>
      </c>
      <c r="H548" s="42">
        <v>6.8853481162508251E-2</v>
      </c>
      <c r="I548" s="18">
        <v>-2710</v>
      </c>
      <c r="J548" s="19">
        <v>5.1190026445032113E-3</v>
      </c>
      <c r="K548" s="20">
        <v>-24830</v>
      </c>
      <c r="L548" s="19">
        <v>5.235602094240838E-3</v>
      </c>
      <c r="M548" s="19">
        <v>6.8853481162508251E-2</v>
      </c>
      <c r="N548" s="21">
        <v>-2260</v>
      </c>
      <c r="O548" s="16">
        <v>4.2689837551945602E-3</v>
      </c>
      <c r="P548" s="22">
        <v>-24810</v>
      </c>
      <c r="Q548" s="16">
        <v>4.4336960902861752E-3</v>
      </c>
      <c r="R548" s="16">
        <v>6.8853481175358278E-2</v>
      </c>
    </row>
    <row r="549" spans="1:18" ht="25" thickTop="1" thickBot="1" x14ac:dyDescent="0.55000000000000004">
      <c r="A549" s="69" t="s">
        <v>28</v>
      </c>
      <c r="B549" s="27"/>
      <c r="C549" s="27"/>
      <c r="D549" s="27"/>
      <c r="E549" s="28">
        <v>95100</v>
      </c>
      <c r="F549" s="30">
        <v>-2988200</v>
      </c>
      <c r="G549" s="30">
        <v>-1410</v>
      </c>
      <c r="H549" s="43">
        <v>0.10628298688709241</v>
      </c>
      <c r="I549" s="33">
        <v>-164780</v>
      </c>
      <c r="J549" s="34">
        <v>5.5143564687771901E-2</v>
      </c>
      <c r="K549" s="35">
        <v>-1490</v>
      </c>
      <c r="L549" s="34">
        <v>5.3691275167785234E-2</v>
      </c>
      <c r="M549" s="34">
        <v>7.9697366130080868E-2</v>
      </c>
      <c r="N549" s="36">
        <v>-117970</v>
      </c>
      <c r="O549" s="31">
        <v>3.9478615889164043E-2</v>
      </c>
      <c r="P549" s="37">
        <v>-1470</v>
      </c>
      <c r="Q549" s="31">
        <v>4.0816326530612242E-2</v>
      </c>
      <c r="R549" s="31">
        <v>9.2529291736939828E-2</v>
      </c>
    </row>
    <row r="550" spans="1:18" ht="20.5" thickTop="1" x14ac:dyDescent="0.4">
      <c r="A550" s="70" t="s">
        <v>29</v>
      </c>
      <c r="B550" s="38" t="s">
        <v>18</v>
      </c>
      <c r="C550" s="39"/>
      <c r="D550" s="13">
        <v>69990</v>
      </c>
      <c r="E550" s="13">
        <v>34300</v>
      </c>
      <c r="F550" s="41">
        <v>-510700</v>
      </c>
      <c r="G550" s="41">
        <v>-410</v>
      </c>
      <c r="H550" s="42">
        <v>6.0115683893119796E-2</v>
      </c>
      <c r="I550" s="18">
        <v>-2840</v>
      </c>
      <c r="J550" s="19">
        <v>5.5609947131388289E-3</v>
      </c>
      <c r="K550" s="20">
        <v>-410</v>
      </c>
      <c r="L550" s="19">
        <v>0</v>
      </c>
      <c r="M550" s="19">
        <v>5.3464067296049682E-2</v>
      </c>
      <c r="N550" s="21">
        <v>-630</v>
      </c>
      <c r="O550" s="16">
        <v>1.2336009398864305E-3</v>
      </c>
      <c r="P550" s="22">
        <v>-410</v>
      </c>
      <c r="Q550" s="16">
        <v>0</v>
      </c>
      <c r="R550" s="16">
        <v>5.9207336291289776E-2</v>
      </c>
    </row>
    <row r="552" spans="1:18" ht="27" x14ac:dyDescent="0.5">
      <c r="A552" s="4" t="s">
        <v>127</v>
      </c>
      <c r="B552" s="5"/>
      <c r="C552" s="5"/>
      <c r="D552" s="5"/>
      <c r="E552" s="5"/>
      <c r="F552" s="6"/>
      <c r="G552" s="6"/>
      <c r="H552" s="6"/>
      <c r="I552" s="7"/>
      <c r="J552" s="8"/>
      <c r="K552" s="8"/>
      <c r="L552" s="8"/>
      <c r="M552" s="8"/>
      <c r="N552" s="9"/>
      <c r="O552" s="9"/>
      <c r="P552" s="9"/>
      <c r="Q552" s="9"/>
      <c r="R552" s="9"/>
    </row>
    <row r="553" spans="1:18" ht="22.5" customHeight="1" x14ac:dyDescent="0.35">
      <c r="A553" s="59" t="s">
        <v>2</v>
      </c>
      <c r="B553" s="59"/>
      <c r="C553" s="59"/>
      <c r="D553" s="59"/>
      <c r="E553" s="59"/>
      <c r="F553" s="60" t="s">
        <v>3</v>
      </c>
      <c r="G553" s="59"/>
      <c r="H553" s="61"/>
      <c r="I553" s="62" t="s">
        <v>4</v>
      </c>
      <c r="J553" s="59"/>
      <c r="K553" s="59"/>
      <c r="L553" s="59"/>
      <c r="M553" s="59"/>
      <c r="N553" s="59" t="s">
        <v>5</v>
      </c>
      <c r="O553" s="59"/>
      <c r="P553" s="59"/>
      <c r="Q553" s="59"/>
      <c r="R553" s="59"/>
    </row>
    <row r="554" spans="1:18" ht="20" customHeight="1" x14ac:dyDescent="0.4">
      <c r="A554" s="10" t="s">
        <v>2</v>
      </c>
      <c r="B554" s="63" t="s">
        <v>6</v>
      </c>
      <c r="C554" s="63"/>
      <c r="D554" s="63"/>
      <c r="E554" s="58" t="s">
        <v>7</v>
      </c>
      <c r="F554" s="64" t="s">
        <v>8</v>
      </c>
      <c r="G554" s="58" t="s">
        <v>9</v>
      </c>
      <c r="H554" s="65" t="s">
        <v>10</v>
      </c>
      <c r="I554" s="58" t="s">
        <v>11</v>
      </c>
      <c r="J554" s="58" t="s">
        <v>12</v>
      </c>
      <c r="K554" s="58" t="s">
        <v>13</v>
      </c>
      <c r="L554" s="58" t="s">
        <v>14</v>
      </c>
      <c r="M554" s="58" t="s">
        <v>15</v>
      </c>
      <c r="N554" s="58" t="s">
        <v>11</v>
      </c>
      <c r="O554" s="58" t="s">
        <v>12</v>
      </c>
      <c r="P554" s="58" t="s">
        <v>13</v>
      </c>
      <c r="Q554" s="58" t="s">
        <v>14</v>
      </c>
      <c r="R554" s="58" t="s">
        <v>15</v>
      </c>
    </row>
    <row r="555" spans="1:18" ht="20" x14ac:dyDescent="0.35">
      <c r="A555" s="11" t="s">
        <v>16</v>
      </c>
      <c r="B555" s="63"/>
      <c r="C555" s="63"/>
      <c r="D555" s="63"/>
      <c r="E555" s="58"/>
      <c r="F555" s="64"/>
      <c r="G555" s="58"/>
      <c r="H555" s="65"/>
      <c r="I555" s="58"/>
      <c r="J555" s="58"/>
      <c r="K555" s="58"/>
      <c r="L555" s="58"/>
      <c r="M555" s="58"/>
      <c r="N555" s="58"/>
      <c r="O555" s="58"/>
      <c r="P555" s="58"/>
      <c r="Q555" s="58"/>
      <c r="R555" s="58"/>
    </row>
    <row r="556" spans="1:18" ht="20" x14ac:dyDescent="0.4">
      <c r="A556" s="66" t="s">
        <v>17</v>
      </c>
      <c r="B556" s="12" t="s">
        <v>18</v>
      </c>
      <c r="C556" s="12"/>
      <c r="D556" s="13">
        <v>23900</v>
      </c>
      <c r="E556" s="13">
        <v>14400</v>
      </c>
      <c r="F556" s="15">
        <v>-100200</v>
      </c>
      <c r="G556" s="41">
        <v>-80</v>
      </c>
      <c r="H556" s="42">
        <v>2.5746095592603525E-2</v>
      </c>
      <c r="I556" s="18">
        <v>0</v>
      </c>
      <c r="J556" s="19">
        <v>0</v>
      </c>
      <c r="K556" s="20">
        <v>-80</v>
      </c>
      <c r="L556" s="19">
        <v>0</v>
      </c>
      <c r="M556" s="19">
        <v>2.5746095592603525E-2</v>
      </c>
      <c r="N556" s="21">
        <v>0</v>
      </c>
      <c r="O556" s="16">
        <v>0</v>
      </c>
      <c r="P556" s="22">
        <v>-80</v>
      </c>
      <c r="Q556" s="16">
        <v>0</v>
      </c>
      <c r="R556" s="16">
        <v>2.5746095596782956E-2</v>
      </c>
    </row>
    <row r="557" spans="1:18" ht="20" x14ac:dyDescent="0.4">
      <c r="A557" s="67" t="s">
        <v>19</v>
      </c>
      <c r="B557" s="23">
        <v>23900</v>
      </c>
      <c r="C557" s="24" t="s">
        <v>20</v>
      </c>
      <c r="D557" s="13">
        <v>43500</v>
      </c>
      <c r="E557" s="13">
        <v>33700</v>
      </c>
      <c r="F557" s="15">
        <v>-379100</v>
      </c>
      <c r="G557" s="41">
        <v>-300</v>
      </c>
      <c r="H557" s="42">
        <v>4.0245548904141636E-2</v>
      </c>
      <c r="I557" s="18">
        <v>-860</v>
      </c>
      <c r="J557" s="19">
        <v>2.2685307306779213E-3</v>
      </c>
      <c r="K557" s="20">
        <v>-300</v>
      </c>
      <c r="L557" s="19">
        <v>0</v>
      </c>
      <c r="M557" s="19">
        <v>4.0245548904141636E-2</v>
      </c>
      <c r="N557" s="21">
        <v>0</v>
      </c>
      <c r="O557" s="16">
        <v>0</v>
      </c>
      <c r="P557" s="22">
        <v>-300</v>
      </c>
      <c r="Q557" s="16">
        <v>0</v>
      </c>
      <c r="R557" s="16">
        <v>4.0245548914918515E-2</v>
      </c>
    </row>
    <row r="558" spans="1:18" ht="20" x14ac:dyDescent="0.4">
      <c r="A558" s="67" t="s">
        <v>21</v>
      </c>
      <c r="B558" s="23">
        <v>43500</v>
      </c>
      <c r="C558" s="24" t="s">
        <v>20</v>
      </c>
      <c r="D558" s="13">
        <v>67910</v>
      </c>
      <c r="E558" s="13">
        <v>54200</v>
      </c>
      <c r="F558" s="15">
        <v>-891200</v>
      </c>
      <c r="G558" s="41">
        <v>-710</v>
      </c>
      <c r="H558" s="42">
        <v>7.9251047026975496E-2</v>
      </c>
      <c r="I558" s="18">
        <v>-12230</v>
      </c>
      <c r="J558" s="19">
        <v>1.3723070017953322E-2</v>
      </c>
      <c r="K558" s="20">
        <v>-720</v>
      </c>
      <c r="L558" s="19">
        <v>1.3888888888888888E-2</v>
      </c>
      <c r="M558" s="19">
        <v>6.2408860319329275E-2</v>
      </c>
      <c r="N558" s="21">
        <v>-1100</v>
      </c>
      <c r="O558" s="16">
        <v>1.2342908438061041E-3</v>
      </c>
      <c r="P558" s="22">
        <v>-710</v>
      </c>
      <c r="Q558" s="16">
        <v>0</v>
      </c>
      <c r="R558" s="16">
        <v>7.7064917232381527E-2</v>
      </c>
    </row>
    <row r="559" spans="1:18" ht="20" x14ac:dyDescent="0.4">
      <c r="A559" s="67" t="s">
        <v>22</v>
      </c>
      <c r="B559" s="23">
        <v>67910</v>
      </c>
      <c r="C559" s="24" t="s">
        <v>20</v>
      </c>
      <c r="D559" s="13">
        <v>111490</v>
      </c>
      <c r="E559" s="13">
        <v>85900</v>
      </c>
      <c r="F559" s="15">
        <v>-1646500</v>
      </c>
      <c r="G559" s="41">
        <v>-1290</v>
      </c>
      <c r="H559" s="42">
        <v>8.705945618468508E-2</v>
      </c>
      <c r="I559" s="18">
        <v>-56840</v>
      </c>
      <c r="J559" s="19">
        <v>3.4521712723959916E-2</v>
      </c>
      <c r="K559" s="20">
        <v>-1330</v>
      </c>
      <c r="L559" s="19">
        <v>3.007518796992481E-2</v>
      </c>
      <c r="M559" s="19">
        <v>6.1706864675717663E-2</v>
      </c>
      <c r="N559" s="21">
        <v>-18810</v>
      </c>
      <c r="O559" s="16">
        <v>1.1424233221986031E-2</v>
      </c>
      <c r="P559" s="22">
        <v>-1300</v>
      </c>
      <c r="Q559" s="16">
        <v>7.6923076923076927E-3</v>
      </c>
      <c r="R559" s="16">
        <v>8.0090183885710167E-2</v>
      </c>
    </row>
    <row r="560" spans="1:18" ht="20" x14ac:dyDescent="0.4">
      <c r="A560" s="67" t="s">
        <v>23</v>
      </c>
      <c r="B560" s="23">
        <v>111490</v>
      </c>
      <c r="C560" s="24" t="s">
        <v>20</v>
      </c>
      <c r="D560" s="13">
        <v>231900</v>
      </c>
      <c r="E560" s="13">
        <v>153100</v>
      </c>
      <c r="F560" s="15">
        <v>-2331200</v>
      </c>
      <c r="G560" s="41">
        <v>-2450</v>
      </c>
      <c r="H560" s="42">
        <v>0.15328743895652955</v>
      </c>
      <c r="I560" s="18">
        <v>-102850</v>
      </c>
      <c r="J560" s="19">
        <v>4.4118908716540839E-2</v>
      </c>
      <c r="K560" s="20">
        <v>-2560</v>
      </c>
      <c r="L560" s="19">
        <v>4.296875E-2</v>
      </c>
      <c r="M560" s="19">
        <v>0.11750088585167674</v>
      </c>
      <c r="N560" s="21">
        <v>-44550</v>
      </c>
      <c r="O560" s="16">
        <v>1.9110329444063143E-2</v>
      </c>
      <c r="P560" s="22">
        <v>-2500</v>
      </c>
      <c r="Q560" s="16">
        <v>0.02</v>
      </c>
      <c r="R560" s="16">
        <v>0.1380105419585336</v>
      </c>
    </row>
    <row r="561" spans="1:18" ht="20" x14ac:dyDescent="0.4">
      <c r="A561" s="67" t="s">
        <v>24</v>
      </c>
      <c r="B561" s="23">
        <v>231900</v>
      </c>
      <c r="C561" s="24" t="s">
        <v>20</v>
      </c>
      <c r="D561" s="13">
        <v>575640</v>
      </c>
      <c r="E561" s="13">
        <v>346700</v>
      </c>
      <c r="F561" s="15">
        <v>-2468100</v>
      </c>
      <c r="G561" s="41">
        <v>-9700</v>
      </c>
      <c r="H561" s="42">
        <v>5.6107886229228347E-2</v>
      </c>
      <c r="I561" s="18">
        <v>-74820</v>
      </c>
      <c r="J561" s="19">
        <v>3.0314817065759087E-2</v>
      </c>
      <c r="K561" s="20">
        <v>-9990</v>
      </c>
      <c r="L561" s="19">
        <v>2.9029029029029031E-2</v>
      </c>
      <c r="M561" s="19">
        <v>4.0534958277114105E-2</v>
      </c>
      <c r="N561" s="21">
        <v>-65810</v>
      </c>
      <c r="O561" s="16">
        <v>2.6664235646853857E-2</v>
      </c>
      <c r="P561" s="22">
        <v>-9960</v>
      </c>
      <c r="Q561" s="16">
        <v>2.6104417670682729E-2</v>
      </c>
      <c r="R561" s="16">
        <v>4.0894350862593361E-2</v>
      </c>
    </row>
    <row r="562" spans="1:18" ht="20.5" thickBot="1" x14ac:dyDescent="0.45">
      <c r="A562" s="68" t="s">
        <v>25</v>
      </c>
      <c r="B562" s="23">
        <v>575640</v>
      </c>
      <c r="C562" s="26" t="s">
        <v>26</v>
      </c>
      <c r="D562" s="25" t="s">
        <v>27</v>
      </c>
      <c r="E562" s="13">
        <v>1865300</v>
      </c>
      <c r="F562" s="15">
        <v>-3006400</v>
      </c>
      <c r="G562" s="41">
        <v>-46850</v>
      </c>
      <c r="H562" s="42">
        <v>1.6004843524639385E-2</v>
      </c>
      <c r="I562" s="18">
        <v>-970</v>
      </c>
      <c r="J562" s="19">
        <v>3.2264502394890898E-4</v>
      </c>
      <c r="K562" s="20">
        <v>-46870</v>
      </c>
      <c r="L562" s="19">
        <v>4.2671218263281419E-4</v>
      </c>
      <c r="M562" s="19">
        <v>1.5855889380869105E-2</v>
      </c>
      <c r="N562" s="21">
        <v>-3390</v>
      </c>
      <c r="O562" s="16">
        <v>1.1275944651410325E-3</v>
      </c>
      <c r="P562" s="22">
        <v>-46900</v>
      </c>
      <c r="Q562" s="16">
        <v>1.0660980810234541E-3</v>
      </c>
      <c r="R562" s="16">
        <v>1.5855889381857377E-2</v>
      </c>
    </row>
    <row r="563" spans="1:18" ht="25" thickTop="1" thickBot="1" x14ac:dyDescent="0.55000000000000004">
      <c r="A563" s="69" t="s">
        <v>28</v>
      </c>
      <c r="B563" s="27"/>
      <c r="C563" s="27"/>
      <c r="D563" s="27"/>
      <c r="E563" s="28">
        <v>92300</v>
      </c>
      <c r="F563" s="30">
        <v>-10822000</v>
      </c>
      <c r="G563" s="30">
        <v>-1680</v>
      </c>
      <c r="H563" s="43">
        <v>7.1033513399818712E-2</v>
      </c>
      <c r="I563" s="33">
        <v>-248590</v>
      </c>
      <c r="J563" s="34">
        <v>2.2970800221770466E-2</v>
      </c>
      <c r="K563" s="35">
        <v>-1720</v>
      </c>
      <c r="L563" s="34">
        <v>2.3255813953488372E-2</v>
      </c>
      <c r="M563" s="34">
        <v>5.6760973958879447E-2</v>
      </c>
      <c r="N563" s="36">
        <v>-133650</v>
      </c>
      <c r="O563" s="31">
        <v>1.2349842912585474E-2</v>
      </c>
      <c r="P563" s="37">
        <v>-1700</v>
      </c>
      <c r="Q563" s="31">
        <v>1.1764705882352941E-2</v>
      </c>
      <c r="R563" s="31">
        <v>6.635070610435613E-2</v>
      </c>
    </row>
    <row r="564" spans="1:18" ht="20.5" thickTop="1" x14ac:dyDescent="0.4">
      <c r="A564" s="70" t="s">
        <v>29</v>
      </c>
      <c r="B564" s="38" t="s">
        <v>18</v>
      </c>
      <c r="C564" s="39"/>
      <c r="D564" s="13">
        <v>67910</v>
      </c>
      <c r="E564" s="13">
        <v>34100</v>
      </c>
      <c r="F564" s="41">
        <v>-1370400</v>
      </c>
      <c r="G564" s="41">
        <v>-360</v>
      </c>
      <c r="H564" s="42">
        <v>4.83591607462769E-2</v>
      </c>
      <c r="I564" s="18">
        <v>-13100</v>
      </c>
      <c r="J564" s="19">
        <v>9.5592527729130173E-3</v>
      </c>
      <c r="K564" s="20">
        <v>-360</v>
      </c>
      <c r="L564" s="19">
        <v>0</v>
      </c>
      <c r="M564" s="19">
        <v>4.2765778109698289E-2</v>
      </c>
      <c r="N564" s="21">
        <v>-1100</v>
      </c>
      <c r="O564" s="16">
        <v>8.0268534734384122E-4</v>
      </c>
      <c r="P564" s="22">
        <v>-360</v>
      </c>
      <c r="Q564" s="16">
        <v>0</v>
      </c>
      <c r="R564" s="16">
        <v>4.763313505086228E-2</v>
      </c>
    </row>
    <row r="566" spans="1:18" ht="27" x14ac:dyDescent="0.5">
      <c r="A566" s="4" t="s">
        <v>128</v>
      </c>
      <c r="B566" s="5"/>
      <c r="C566" s="5"/>
      <c r="D566" s="5"/>
      <c r="E566" s="5"/>
      <c r="F566" s="6"/>
      <c r="G566" s="6"/>
      <c r="H566" s="6"/>
      <c r="I566" s="7"/>
      <c r="J566" s="8"/>
      <c r="K566" s="8"/>
      <c r="L566" s="8"/>
      <c r="M566" s="8"/>
      <c r="N566" s="9"/>
      <c r="O566" s="9"/>
      <c r="P566" s="9"/>
      <c r="Q566" s="9"/>
      <c r="R566" s="9"/>
    </row>
    <row r="567" spans="1:18" ht="22.5" customHeight="1" x14ac:dyDescent="0.35">
      <c r="A567" s="59" t="s">
        <v>2</v>
      </c>
      <c r="B567" s="59"/>
      <c r="C567" s="59"/>
      <c r="D567" s="59"/>
      <c r="E567" s="59"/>
      <c r="F567" s="60" t="s">
        <v>3</v>
      </c>
      <c r="G567" s="59"/>
      <c r="H567" s="61"/>
      <c r="I567" s="62" t="s">
        <v>4</v>
      </c>
      <c r="J567" s="59"/>
      <c r="K567" s="59"/>
      <c r="L567" s="59"/>
      <c r="M567" s="59"/>
      <c r="N567" s="59" t="s">
        <v>5</v>
      </c>
      <c r="O567" s="59"/>
      <c r="P567" s="59"/>
      <c r="Q567" s="59"/>
      <c r="R567" s="59"/>
    </row>
    <row r="568" spans="1:18" ht="20" customHeight="1" x14ac:dyDescent="0.4">
      <c r="A568" s="10" t="s">
        <v>2</v>
      </c>
      <c r="B568" s="63" t="s">
        <v>6</v>
      </c>
      <c r="C568" s="63"/>
      <c r="D568" s="63"/>
      <c r="E568" s="58" t="s">
        <v>7</v>
      </c>
      <c r="F568" s="64" t="s">
        <v>8</v>
      </c>
      <c r="G568" s="58" t="s">
        <v>9</v>
      </c>
      <c r="H568" s="65" t="s">
        <v>10</v>
      </c>
      <c r="I568" s="58" t="s">
        <v>11</v>
      </c>
      <c r="J568" s="58" t="s">
        <v>12</v>
      </c>
      <c r="K568" s="58" t="s">
        <v>13</v>
      </c>
      <c r="L568" s="58" t="s">
        <v>14</v>
      </c>
      <c r="M568" s="58" t="s">
        <v>15</v>
      </c>
      <c r="N568" s="58" t="s">
        <v>11</v>
      </c>
      <c r="O568" s="58" t="s">
        <v>12</v>
      </c>
      <c r="P568" s="58" t="s">
        <v>13</v>
      </c>
      <c r="Q568" s="58" t="s">
        <v>14</v>
      </c>
      <c r="R568" s="58" t="s">
        <v>15</v>
      </c>
    </row>
    <row r="569" spans="1:18" ht="20" x14ac:dyDescent="0.35">
      <c r="A569" s="11" t="s">
        <v>16</v>
      </c>
      <c r="B569" s="63"/>
      <c r="C569" s="63"/>
      <c r="D569" s="63"/>
      <c r="E569" s="58"/>
      <c r="F569" s="64"/>
      <c r="G569" s="58"/>
      <c r="H569" s="65"/>
      <c r="I569" s="58"/>
      <c r="J569" s="58"/>
      <c r="K569" s="58"/>
      <c r="L569" s="58"/>
      <c r="M569" s="58"/>
      <c r="N569" s="58"/>
      <c r="O569" s="58"/>
      <c r="P569" s="58"/>
      <c r="Q569" s="58"/>
      <c r="R569" s="58"/>
    </row>
    <row r="570" spans="1:18" ht="20" x14ac:dyDescent="0.4">
      <c r="A570" s="66" t="s">
        <v>17</v>
      </c>
      <c r="B570" s="12" t="s">
        <v>18</v>
      </c>
      <c r="C570" s="12"/>
      <c r="D570" s="13">
        <v>23020</v>
      </c>
      <c r="E570" s="13">
        <v>12800</v>
      </c>
      <c r="F570" s="15">
        <v>-6300</v>
      </c>
      <c r="G570" s="41">
        <v>-60</v>
      </c>
      <c r="H570" s="42">
        <v>5.9763972673763557E-2</v>
      </c>
      <c r="I570" s="18">
        <v>0</v>
      </c>
      <c r="J570" s="19">
        <v>0</v>
      </c>
      <c r="K570" s="20">
        <v>-60</v>
      </c>
      <c r="L570" s="19">
        <v>0</v>
      </c>
      <c r="M570" s="19">
        <v>5.9763972673763557E-2</v>
      </c>
      <c r="N570" s="21">
        <v>0</v>
      </c>
      <c r="O570" s="16">
        <v>0</v>
      </c>
      <c r="P570" s="22">
        <v>-60</v>
      </c>
      <c r="Q570" s="16">
        <v>0</v>
      </c>
      <c r="R570" s="16">
        <v>5.9763972688760762E-2</v>
      </c>
    </row>
    <row r="571" spans="1:18" ht="20" x14ac:dyDescent="0.4">
      <c r="A571" s="67" t="s">
        <v>19</v>
      </c>
      <c r="B571" s="23">
        <v>23020</v>
      </c>
      <c r="C571" s="24" t="s">
        <v>20</v>
      </c>
      <c r="D571" s="13">
        <v>40070</v>
      </c>
      <c r="E571" s="13">
        <v>31400</v>
      </c>
      <c r="F571" s="15">
        <v>-42800</v>
      </c>
      <c r="G571" s="41">
        <v>-390</v>
      </c>
      <c r="H571" s="42">
        <v>1.7868834889148637E-2</v>
      </c>
      <c r="I571" s="18">
        <v>-30</v>
      </c>
      <c r="J571" s="19">
        <v>7.0093457943925228E-4</v>
      </c>
      <c r="K571" s="20">
        <v>-390</v>
      </c>
      <c r="L571" s="19">
        <v>0</v>
      </c>
      <c r="M571" s="19">
        <v>1.7868834889148637E-2</v>
      </c>
      <c r="N571" s="21">
        <v>0</v>
      </c>
      <c r="O571" s="16">
        <v>0</v>
      </c>
      <c r="P571" s="22">
        <v>-390</v>
      </c>
      <c r="Q571" s="16">
        <v>0</v>
      </c>
      <c r="R571" s="16">
        <v>1.7868834889956695E-2</v>
      </c>
    </row>
    <row r="572" spans="1:18" ht="20" x14ac:dyDescent="0.4">
      <c r="A572" s="67" t="s">
        <v>21</v>
      </c>
      <c r="B572" s="23">
        <v>40070</v>
      </c>
      <c r="C572" s="24" t="s">
        <v>20</v>
      </c>
      <c r="D572" s="13">
        <v>69480</v>
      </c>
      <c r="E572" s="13">
        <v>53900</v>
      </c>
      <c r="F572" s="15">
        <v>-68400</v>
      </c>
      <c r="G572" s="41">
        <v>-650</v>
      </c>
      <c r="H572" s="42">
        <v>0.10417593967125448</v>
      </c>
      <c r="I572" s="18">
        <v>-1050</v>
      </c>
      <c r="J572" s="19">
        <v>1.5350877192982455E-2</v>
      </c>
      <c r="K572" s="20">
        <v>-660</v>
      </c>
      <c r="L572" s="19">
        <v>1.5151515151515152E-2</v>
      </c>
      <c r="M572" s="19">
        <v>0.10095499900979552</v>
      </c>
      <c r="N572" s="21">
        <v>-520</v>
      </c>
      <c r="O572" s="16">
        <v>7.6023391812865496E-3</v>
      </c>
      <c r="P572" s="22">
        <v>-650</v>
      </c>
      <c r="Q572" s="16">
        <v>0</v>
      </c>
      <c r="R572" s="16">
        <v>0.10395237852121954</v>
      </c>
    </row>
    <row r="573" spans="1:18" ht="20" x14ac:dyDescent="0.4">
      <c r="A573" s="67" t="s">
        <v>22</v>
      </c>
      <c r="B573" s="23">
        <v>69480</v>
      </c>
      <c r="C573" s="24" t="s">
        <v>20</v>
      </c>
      <c r="D573" s="13">
        <v>119940</v>
      </c>
      <c r="E573" s="13">
        <v>89700</v>
      </c>
      <c r="F573" s="15">
        <v>-119500</v>
      </c>
      <c r="G573" s="41">
        <v>-1110</v>
      </c>
      <c r="H573" s="42">
        <v>0.14877367610050848</v>
      </c>
      <c r="I573" s="18">
        <v>-12310</v>
      </c>
      <c r="J573" s="19">
        <v>0.10301255230125524</v>
      </c>
      <c r="K573" s="20">
        <v>-1220</v>
      </c>
      <c r="L573" s="19">
        <v>9.0163934426229511E-2</v>
      </c>
      <c r="M573" s="19">
        <v>0.12188898815333039</v>
      </c>
      <c r="N573" s="21">
        <v>-1280</v>
      </c>
      <c r="O573" s="16">
        <v>1.0711297071129708E-2</v>
      </c>
      <c r="P573" s="22">
        <v>-1120</v>
      </c>
      <c r="Q573" s="16">
        <v>8.9285714285714281E-3</v>
      </c>
      <c r="R573" s="16">
        <v>0.14637276284142886</v>
      </c>
    </row>
    <row r="574" spans="1:18" ht="20" x14ac:dyDescent="0.4">
      <c r="A574" s="67" t="s">
        <v>23</v>
      </c>
      <c r="B574" s="23">
        <v>119940</v>
      </c>
      <c r="C574" s="24" t="s">
        <v>20</v>
      </c>
      <c r="D574" s="13">
        <v>222840</v>
      </c>
      <c r="E574" s="13">
        <v>158300</v>
      </c>
      <c r="F574" s="15">
        <v>-184600</v>
      </c>
      <c r="G574" s="41">
        <v>-2260</v>
      </c>
      <c r="H574" s="42">
        <v>0.15986266689375114</v>
      </c>
      <c r="I574" s="18">
        <v>-10260</v>
      </c>
      <c r="J574" s="19">
        <v>5.5579631635969663E-2</v>
      </c>
      <c r="K574" s="20">
        <v>-2390</v>
      </c>
      <c r="L574" s="19">
        <v>5.4393305439330547E-2</v>
      </c>
      <c r="M574" s="19">
        <v>0.11786423464594432</v>
      </c>
      <c r="N574" s="21">
        <v>-4120</v>
      </c>
      <c r="O574" s="16">
        <v>2.2318526543878656E-2</v>
      </c>
      <c r="P574" s="22">
        <v>-2310</v>
      </c>
      <c r="Q574" s="16">
        <v>2.1645021645021644E-2</v>
      </c>
      <c r="R574" s="16">
        <v>0.13702651776274888</v>
      </c>
    </row>
    <row r="575" spans="1:18" ht="20" x14ac:dyDescent="0.4">
      <c r="A575" s="67" t="s">
        <v>24</v>
      </c>
      <c r="B575" s="23">
        <v>222840</v>
      </c>
      <c r="C575" s="24" t="s">
        <v>20</v>
      </c>
      <c r="D575" s="13">
        <v>530470</v>
      </c>
      <c r="E575" s="13">
        <v>321200</v>
      </c>
      <c r="F575" s="15">
        <v>-159600</v>
      </c>
      <c r="G575" s="41">
        <v>-7440</v>
      </c>
      <c r="H575" s="42">
        <v>0.12187117484277826</v>
      </c>
      <c r="I575" s="18">
        <v>-4130</v>
      </c>
      <c r="J575" s="19">
        <v>2.5877192982456141E-2</v>
      </c>
      <c r="K575" s="20">
        <v>-7630</v>
      </c>
      <c r="L575" s="19">
        <v>2.4901703800786368E-2</v>
      </c>
      <c r="M575" s="19">
        <v>0.10758529211196131</v>
      </c>
      <c r="N575" s="21">
        <v>-3630</v>
      </c>
      <c r="O575" s="16">
        <v>2.274436090225564E-2</v>
      </c>
      <c r="P575" s="22">
        <v>-7610</v>
      </c>
      <c r="Q575" s="16">
        <v>2.2339027595269383E-2</v>
      </c>
      <c r="R575" s="16">
        <v>0.11048108265242625</v>
      </c>
    </row>
    <row r="576" spans="1:18" ht="20.5" thickBot="1" x14ac:dyDescent="0.45">
      <c r="A576" s="68" t="s">
        <v>25</v>
      </c>
      <c r="B576" s="23">
        <v>530470</v>
      </c>
      <c r="C576" s="26" t="s">
        <v>26</v>
      </c>
      <c r="D576" s="25" t="s">
        <v>27</v>
      </c>
      <c r="E576" s="13">
        <v>1691800</v>
      </c>
      <c r="F576" s="15">
        <v>-193000</v>
      </c>
      <c r="G576" s="41">
        <v>-35670</v>
      </c>
      <c r="H576" s="42">
        <v>2.412489296081765E-2</v>
      </c>
      <c r="I576" s="18">
        <v>-1250</v>
      </c>
      <c r="J576" s="19">
        <v>6.4766839378238338E-3</v>
      </c>
      <c r="K576" s="20">
        <v>-35900</v>
      </c>
      <c r="L576" s="19">
        <v>6.4066852367688021E-3</v>
      </c>
      <c r="M576" s="19">
        <v>2.3643523213443256E-2</v>
      </c>
      <c r="N576" s="21">
        <v>-1220</v>
      </c>
      <c r="O576" s="16">
        <v>6.3212435233160622E-3</v>
      </c>
      <c r="P576" s="22">
        <v>-35890</v>
      </c>
      <c r="Q576" s="16">
        <v>6.129841181387573E-3</v>
      </c>
      <c r="R576" s="16">
        <v>2.3643523213443256E-2</v>
      </c>
    </row>
    <row r="577" spans="1:18" ht="25" thickTop="1" thickBot="1" x14ac:dyDescent="0.55000000000000004">
      <c r="A577" s="69" t="s">
        <v>28</v>
      </c>
      <c r="B577" s="27"/>
      <c r="C577" s="27"/>
      <c r="D577" s="27"/>
      <c r="E577" s="28">
        <v>91100</v>
      </c>
      <c r="F577" s="30">
        <v>-774200</v>
      </c>
      <c r="G577" s="30">
        <v>-1440</v>
      </c>
      <c r="H577" s="43">
        <v>9.4469985432914169E-2</v>
      </c>
      <c r="I577" s="33">
        <v>-29030</v>
      </c>
      <c r="J577" s="34">
        <v>3.7496770860242834E-2</v>
      </c>
      <c r="K577" s="35">
        <v>-1490</v>
      </c>
      <c r="L577" s="34">
        <v>3.3557046979865772E-2</v>
      </c>
      <c r="M577" s="34">
        <v>8.1549203132237652E-2</v>
      </c>
      <c r="N577" s="36">
        <v>-10770</v>
      </c>
      <c r="O577" s="31">
        <v>1.3911134073882718E-2</v>
      </c>
      <c r="P577" s="37">
        <v>-1460</v>
      </c>
      <c r="Q577" s="31">
        <v>1.3698630136986301E-2</v>
      </c>
      <c r="R577" s="31">
        <v>9.0027140005654246E-2</v>
      </c>
    </row>
    <row r="578" spans="1:18" ht="20.5" thickTop="1" x14ac:dyDescent="0.4">
      <c r="A578" s="70" t="s">
        <v>29</v>
      </c>
      <c r="B578" s="38" t="s">
        <v>18</v>
      </c>
      <c r="C578" s="39"/>
      <c r="D578" s="13">
        <v>69480</v>
      </c>
      <c r="E578" s="13">
        <v>32800</v>
      </c>
      <c r="F578" s="41">
        <v>-117500</v>
      </c>
      <c r="G578" s="41">
        <v>-370</v>
      </c>
      <c r="H578" s="42">
        <v>5.9945874700008527E-2</v>
      </c>
      <c r="I578" s="18">
        <v>-1080</v>
      </c>
      <c r="J578" s="19">
        <v>9.1914893617021272E-3</v>
      </c>
      <c r="K578" s="20">
        <v>-370</v>
      </c>
      <c r="L578" s="19">
        <v>0</v>
      </c>
      <c r="M578" s="19">
        <v>5.8882150056807643E-2</v>
      </c>
      <c r="N578" s="21">
        <v>-520</v>
      </c>
      <c r="O578" s="16">
        <v>4.4255319148936174E-3</v>
      </c>
      <c r="P578" s="22">
        <v>-370</v>
      </c>
      <c r="Q578" s="16">
        <v>0</v>
      </c>
      <c r="R578" s="16">
        <v>5.9872043005568136E-2</v>
      </c>
    </row>
    <row r="580" spans="1:18" ht="27" x14ac:dyDescent="0.5">
      <c r="A580" s="4" t="s">
        <v>129</v>
      </c>
      <c r="B580" s="5"/>
      <c r="C580" s="5"/>
      <c r="D580" s="5"/>
      <c r="E580" s="5"/>
      <c r="F580" s="6"/>
      <c r="G580" s="6"/>
      <c r="H580" s="6"/>
      <c r="I580" s="7"/>
      <c r="J580" s="8"/>
      <c r="K580" s="8"/>
      <c r="L580" s="8"/>
      <c r="M580" s="8"/>
      <c r="N580" s="9"/>
      <c r="O580" s="9"/>
      <c r="P580" s="9"/>
      <c r="Q580" s="9"/>
      <c r="R580" s="9"/>
    </row>
    <row r="581" spans="1:18" ht="22.5" customHeight="1" x14ac:dyDescent="0.35">
      <c r="A581" s="59" t="s">
        <v>2</v>
      </c>
      <c r="B581" s="59"/>
      <c r="C581" s="59"/>
      <c r="D581" s="59"/>
      <c r="E581" s="59"/>
      <c r="F581" s="60" t="s">
        <v>3</v>
      </c>
      <c r="G581" s="59"/>
      <c r="H581" s="61"/>
      <c r="I581" s="62" t="s">
        <v>4</v>
      </c>
      <c r="J581" s="59"/>
      <c r="K581" s="59"/>
      <c r="L581" s="59"/>
      <c r="M581" s="59"/>
      <c r="N581" s="59" t="s">
        <v>5</v>
      </c>
      <c r="O581" s="59"/>
      <c r="P581" s="59"/>
      <c r="Q581" s="59"/>
      <c r="R581" s="59"/>
    </row>
    <row r="582" spans="1:18" ht="20" customHeight="1" x14ac:dyDescent="0.4">
      <c r="A582" s="10" t="s">
        <v>2</v>
      </c>
      <c r="B582" s="63" t="s">
        <v>6</v>
      </c>
      <c r="C582" s="63"/>
      <c r="D582" s="63"/>
      <c r="E582" s="58" t="s">
        <v>7</v>
      </c>
      <c r="F582" s="64" t="s">
        <v>8</v>
      </c>
      <c r="G582" s="58" t="s">
        <v>9</v>
      </c>
      <c r="H582" s="65" t="s">
        <v>10</v>
      </c>
      <c r="I582" s="58" t="s">
        <v>11</v>
      </c>
      <c r="J582" s="58" t="s">
        <v>12</v>
      </c>
      <c r="K582" s="58" t="s">
        <v>13</v>
      </c>
      <c r="L582" s="58" t="s">
        <v>14</v>
      </c>
      <c r="M582" s="58" t="s">
        <v>15</v>
      </c>
      <c r="N582" s="58" t="s">
        <v>11</v>
      </c>
      <c r="O582" s="58" t="s">
        <v>12</v>
      </c>
      <c r="P582" s="58" t="s">
        <v>13</v>
      </c>
      <c r="Q582" s="58" t="s">
        <v>14</v>
      </c>
      <c r="R582" s="58" t="s">
        <v>15</v>
      </c>
    </row>
    <row r="583" spans="1:18" ht="20" x14ac:dyDescent="0.35">
      <c r="A583" s="11" t="s">
        <v>16</v>
      </c>
      <c r="B583" s="63"/>
      <c r="C583" s="63"/>
      <c r="D583" s="63"/>
      <c r="E583" s="58"/>
      <c r="F583" s="64"/>
      <c r="G583" s="58"/>
      <c r="H583" s="65"/>
      <c r="I583" s="58"/>
      <c r="J583" s="58"/>
      <c r="K583" s="58"/>
      <c r="L583" s="58"/>
      <c r="M583" s="58"/>
      <c r="N583" s="58"/>
      <c r="O583" s="58"/>
      <c r="P583" s="58"/>
      <c r="Q583" s="58"/>
      <c r="R583" s="58"/>
    </row>
    <row r="584" spans="1:18" ht="20" x14ac:dyDescent="0.4">
      <c r="A584" s="66" t="s">
        <v>17</v>
      </c>
      <c r="B584" s="12" t="s">
        <v>18</v>
      </c>
      <c r="C584" s="12"/>
      <c r="D584" s="13">
        <v>22570</v>
      </c>
      <c r="E584" s="13">
        <v>14100</v>
      </c>
      <c r="F584" s="15">
        <v>-41600</v>
      </c>
      <c r="G584" s="41">
        <v>-90</v>
      </c>
      <c r="H584" s="42">
        <v>8.2042564367317147E-2</v>
      </c>
      <c r="I584" s="18">
        <v>-30</v>
      </c>
      <c r="J584" s="19">
        <v>7.2115384615384619E-4</v>
      </c>
      <c r="K584" s="20">
        <v>-90</v>
      </c>
      <c r="L584" s="19">
        <v>0</v>
      </c>
      <c r="M584" s="19">
        <v>8.2042564367317147E-2</v>
      </c>
      <c r="N584" s="21">
        <v>0</v>
      </c>
      <c r="O584" s="16">
        <v>0</v>
      </c>
      <c r="P584" s="22">
        <v>-90</v>
      </c>
      <c r="Q584" s="16">
        <v>0</v>
      </c>
      <c r="R584" s="16">
        <v>8.2042564370272117E-2</v>
      </c>
    </row>
    <row r="585" spans="1:18" ht="20" x14ac:dyDescent="0.4">
      <c r="A585" s="67" t="s">
        <v>19</v>
      </c>
      <c r="B585" s="23">
        <v>22570</v>
      </c>
      <c r="C585" s="24" t="s">
        <v>20</v>
      </c>
      <c r="D585" s="13">
        <v>38530</v>
      </c>
      <c r="E585" s="13">
        <v>29600</v>
      </c>
      <c r="F585" s="15">
        <v>-141000</v>
      </c>
      <c r="G585" s="41">
        <v>-300</v>
      </c>
      <c r="H585" s="42">
        <v>6.6310332227542915E-2</v>
      </c>
      <c r="I585" s="18">
        <v>-510</v>
      </c>
      <c r="J585" s="19">
        <v>3.6170212765957448E-3</v>
      </c>
      <c r="K585" s="20">
        <v>-300</v>
      </c>
      <c r="L585" s="19">
        <v>0</v>
      </c>
      <c r="M585" s="19">
        <v>6.3509790864609034E-2</v>
      </c>
      <c r="N585" s="21">
        <v>0</v>
      </c>
      <c r="O585" s="16">
        <v>0</v>
      </c>
      <c r="P585" s="22">
        <v>-300</v>
      </c>
      <c r="Q585" s="16">
        <v>0</v>
      </c>
      <c r="R585" s="16">
        <v>6.6310332226826391E-2</v>
      </c>
    </row>
    <row r="586" spans="1:18" ht="20" x14ac:dyDescent="0.4">
      <c r="A586" s="67" t="s">
        <v>21</v>
      </c>
      <c r="B586" s="23">
        <v>38530</v>
      </c>
      <c r="C586" s="24" t="s">
        <v>20</v>
      </c>
      <c r="D586" s="13">
        <v>59210</v>
      </c>
      <c r="E586" s="13">
        <v>48000</v>
      </c>
      <c r="F586" s="15">
        <v>-290200</v>
      </c>
      <c r="G586" s="41">
        <v>-610</v>
      </c>
      <c r="H586" s="42">
        <v>6.6037827681163605E-2</v>
      </c>
      <c r="I586" s="18">
        <v>-5570</v>
      </c>
      <c r="J586" s="19">
        <v>1.9193659545141281E-2</v>
      </c>
      <c r="K586" s="20">
        <v>-620</v>
      </c>
      <c r="L586" s="19">
        <v>1.6129032258064516E-2</v>
      </c>
      <c r="M586" s="19">
        <v>6.3914893702096617E-2</v>
      </c>
      <c r="N586" s="21">
        <v>-4840</v>
      </c>
      <c r="O586" s="16">
        <v>1.6678152997932461E-2</v>
      </c>
      <c r="P586" s="22">
        <v>-620</v>
      </c>
      <c r="Q586" s="16">
        <v>1.6129032258064516E-2</v>
      </c>
      <c r="R586" s="16">
        <v>6.5279631357651274E-2</v>
      </c>
    </row>
    <row r="587" spans="1:18" ht="20" x14ac:dyDescent="0.4">
      <c r="A587" s="67" t="s">
        <v>22</v>
      </c>
      <c r="B587" s="23">
        <v>59210</v>
      </c>
      <c r="C587" s="24" t="s">
        <v>20</v>
      </c>
      <c r="D587" s="13">
        <v>96780</v>
      </c>
      <c r="E587" s="13">
        <v>75600</v>
      </c>
      <c r="F587" s="15">
        <v>-506000</v>
      </c>
      <c r="G587" s="41">
        <v>-1050</v>
      </c>
      <c r="H587" s="42">
        <v>9.3906794648502115E-2</v>
      </c>
      <c r="I587" s="18">
        <v>-30590</v>
      </c>
      <c r="J587" s="19">
        <v>6.0454545454545455E-2</v>
      </c>
      <c r="K587" s="20">
        <v>-1110</v>
      </c>
      <c r="L587" s="19">
        <v>5.4054054054054057E-2</v>
      </c>
      <c r="M587" s="19">
        <v>6.2640660354056965E-2</v>
      </c>
      <c r="N587" s="21">
        <v>-20860</v>
      </c>
      <c r="O587" s="16">
        <v>4.1225296442687749E-2</v>
      </c>
      <c r="P587" s="22">
        <v>-1090</v>
      </c>
      <c r="Q587" s="16">
        <v>3.669724770642202E-2</v>
      </c>
      <c r="R587" s="16">
        <v>7.7245733663410115E-2</v>
      </c>
    </row>
    <row r="588" spans="1:18" ht="20" x14ac:dyDescent="0.4">
      <c r="A588" s="67" t="s">
        <v>23</v>
      </c>
      <c r="B588" s="23">
        <v>96780</v>
      </c>
      <c r="C588" s="24" t="s">
        <v>20</v>
      </c>
      <c r="D588" s="13">
        <v>203140</v>
      </c>
      <c r="E588" s="13">
        <v>131500</v>
      </c>
      <c r="F588" s="15">
        <v>-640700</v>
      </c>
      <c r="G588" s="41">
        <v>-1780</v>
      </c>
      <c r="H588" s="42">
        <v>0.18970606749843005</v>
      </c>
      <c r="I588" s="18">
        <v>-68140</v>
      </c>
      <c r="J588" s="19">
        <v>0.10635242703293273</v>
      </c>
      <c r="K588" s="20">
        <v>-1970</v>
      </c>
      <c r="L588" s="19">
        <v>9.6446700507614211E-2</v>
      </c>
      <c r="M588" s="19">
        <v>0.14253194086964285</v>
      </c>
      <c r="N588" s="21">
        <v>-50810</v>
      </c>
      <c r="O588" s="16">
        <v>7.9303886374278126E-2</v>
      </c>
      <c r="P588" s="22">
        <v>-1920</v>
      </c>
      <c r="Q588" s="16">
        <v>7.2916666666666671E-2</v>
      </c>
      <c r="R588" s="16">
        <v>0.15581712690754107</v>
      </c>
    </row>
    <row r="589" spans="1:18" ht="20" x14ac:dyDescent="0.4">
      <c r="A589" s="67" t="s">
        <v>24</v>
      </c>
      <c r="B589" s="23">
        <v>203140</v>
      </c>
      <c r="C589" s="24" t="s">
        <v>20</v>
      </c>
      <c r="D589" s="13">
        <v>497860</v>
      </c>
      <c r="E589" s="13">
        <v>294600</v>
      </c>
      <c r="F589" s="15">
        <v>-648200</v>
      </c>
      <c r="G589" s="41">
        <v>-6780</v>
      </c>
      <c r="H589" s="42">
        <v>0.1324621349861862</v>
      </c>
      <c r="I589" s="18">
        <v>-69440</v>
      </c>
      <c r="J589" s="19">
        <v>0.10712742980561556</v>
      </c>
      <c r="K589" s="20">
        <v>-7510</v>
      </c>
      <c r="L589" s="19">
        <v>9.7203728362183758E-2</v>
      </c>
      <c r="M589" s="19">
        <v>9.0252527171884464E-2</v>
      </c>
      <c r="N589" s="21">
        <v>-63410</v>
      </c>
      <c r="O589" s="16">
        <v>9.7824745448935518E-2</v>
      </c>
      <c r="P589" s="22">
        <v>-7440</v>
      </c>
      <c r="Q589" s="16">
        <v>8.8709677419354843E-2</v>
      </c>
      <c r="R589" s="16">
        <v>9.0252527171884464E-2</v>
      </c>
    </row>
    <row r="590" spans="1:18" ht="20.5" thickBot="1" x14ac:dyDescent="0.45">
      <c r="A590" s="68" t="s">
        <v>25</v>
      </c>
      <c r="B590" s="23">
        <v>497860</v>
      </c>
      <c r="C590" s="26" t="s">
        <v>26</v>
      </c>
      <c r="D590" s="25" t="s">
        <v>27</v>
      </c>
      <c r="E590" s="13">
        <v>1190800</v>
      </c>
      <c r="F590" s="15">
        <v>-1036700</v>
      </c>
      <c r="G590" s="41">
        <v>-43630</v>
      </c>
      <c r="H590" s="42">
        <v>3.7049806086463223E-2</v>
      </c>
      <c r="I590" s="18">
        <v>-11600</v>
      </c>
      <c r="J590" s="19">
        <v>1.1189350824732323E-2</v>
      </c>
      <c r="K590" s="20">
        <v>-44120</v>
      </c>
      <c r="L590" s="19">
        <v>1.1106074342701723E-2</v>
      </c>
      <c r="M590" s="19">
        <v>3.5822658641578034E-2</v>
      </c>
      <c r="N590" s="21">
        <v>-9810</v>
      </c>
      <c r="O590" s="16">
        <v>9.4627182405710424E-3</v>
      </c>
      <c r="P590" s="22">
        <v>-44040</v>
      </c>
      <c r="Q590" s="16">
        <v>9.3097184377838333E-3</v>
      </c>
      <c r="R590" s="16">
        <v>3.5822658641578034E-2</v>
      </c>
    </row>
    <row r="591" spans="1:18" ht="25" thickTop="1" thickBot="1" x14ac:dyDescent="0.55000000000000004">
      <c r="A591" s="69" t="s">
        <v>28</v>
      </c>
      <c r="B591" s="27"/>
      <c r="C591" s="27"/>
      <c r="D591" s="27"/>
      <c r="E591" s="28">
        <v>76000</v>
      </c>
      <c r="F591" s="30">
        <v>-3303900</v>
      </c>
      <c r="G591" s="30">
        <v>-1370</v>
      </c>
      <c r="H591" s="43">
        <v>9.4789999016838572E-2</v>
      </c>
      <c r="I591" s="33">
        <v>-185880</v>
      </c>
      <c r="J591" s="34">
        <v>5.6260782711341141E-2</v>
      </c>
      <c r="K591" s="35">
        <v>-1450</v>
      </c>
      <c r="L591" s="34">
        <v>5.5172413793103448E-2</v>
      </c>
      <c r="M591" s="34">
        <v>7.8901527617130776E-2</v>
      </c>
      <c r="N591" s="36">
        <v>-149730</v>
      </c>
      <c r="O591" s="31">
        <v>4.531916825569781E-2</v>
      </c>
      <c r="P591" s="37">
        <v>-1430</v>
      </c>
      <c r="Q591" s="31">
        <v>4.195804195804196E-2</v>
      </c>
      <c r="R591" s="31">
        <v>8.4602265107490277E-2</v>
      </c>
    </row>
    <row r="592" spans="1:18" ht="20.5" thickTop="1" x14ac:dyDescent="0.4">
      <c r="A592" s="70" t="s">
        <v>29</v>
      </c>
      <c r="B592" s="38" t="s">
        <v>18</v>
      </c>
      <c r="C592" s="39"/>
      <c r="D592" s="13">
        <v>59210</v>
      </c>
      <c r="E592" s="13">
        <v>30500</v>
      </c>
      <c r="F592" s="41">
        <v>-472800</v>
      </c>
      <c r="G592" s="41">
        <v>-330</v>
      </c>
      <c r="H592" s="42">
        <v>7.1474582627811034E-2</v>
      </c>
      <c r="I592" s="18">
        <v>-6110</v>
      </c>
      <c r="J592" s="19">
        <v>1.2923011844331641E-2</v>
      </c>
      <c r="K592" s="20">
        <v>-330</v>
      </c>
      <c r="L592" s="19">
        <v>0</v>
      </c>
      <c r="M592" s="19">
        <v>6.9834200250224576E-2</v>
      </c>
      <c r="N592" s="21">
        <v>-4840</v>
      </c>
      <c r="O592" s="16">
        <v>1.023688663282572E-2</v>
      </c>
      <c r="P592" s="22">
        <v>-330</v>
      </c>
      <c r="Q592" s="16">
        <v>0</v>
      </c>
      <c r="R592" s="16">
        <v>7.1223086279881928E-2</v>
      </c>
    </row>
    <row r="594" spans="1:18" ht="27" x14ac:dyDescent="0.5">
      <c r="A594" s="4" t="s">
        <v>130</v>
      </c>
      <c r="B594" s="5"/>
      <c r="C594" s="5"/>
      <c r="D594" s="5"/>
      <c r="E594" s="5"/>
      <c r="F594" s="6"/>
      <c r="G594" s="6"/>
      <c r="H594" s="6"/>
      <c r="I594" s="7"/>
      <c r="J594" s="8"/>
      <c r="K594" s="8"/>
      <c r="L594" s="8"/>
      <c r="M594" s="8"/>
      <c r="N594" s="9"/>
      <c r="O594" s="9"/>
      <c r="P594" s="9"/>
      <c r="Q594" s="9"/>
      <c r="R594" s="9"/>
    </row>
    <row r="595" spans="1:18" ht="22.5" customHeight="1" x14ac:dyDescent="0.35">
      <c r="A595" s="59" t="s">
        <v>2</v>
      </c>
      <c r="B595" s="59"/>
      <c r="C595" s="59"/>
      <c r="D595" s="59"/>
      <c r="E595" s="59"/>
      <c r="F595" s="60" t="s">
        <v>3</v>
      </c>
      <c r="G595" s="59"/>
      <c r="H595" s="61"/>
      <c r="I595" s="62" t="s">
        <v>4</v>
      </c>
      <c r="J595" s="59"/>
      <c r="K595" s="59"/>
      <c r="L595" s="59"/>
      <c r="M595" s="59"/>
      <c r="N595" s="59" t="s">
        <v>5</v>
      </c>
      <c r="O595" s="59"/>
      <c r="P595" s="59"/>
      <c r="Q595" s="59"/>
      <c r="R595" s="59"/>
    </row>
    <row r="596" spans="1:18" ht="20" customHeight="1" x14ac:dyDescent="0.4">
      <c r="A596" s="10" t="s">
        <v>2</v>
      </c>
      <c r="B596" s="63" t="s">
        <v>6</v>
      </c>
      <c r="C596" s="63"/>
      <c r="D596" s="63"/>
      <c r="E596" s="58" t="s">
        <v>7</v>
      </c>
      <c r="F596" s="64" t="s">
        <v>8</v>
      </c>
      <c r="G596" s="58" t="s">
        <v>9</v>
      </c>
      <c r="H596" s="65" t="s">
        <v>10</v>
      </c>
      <c r="I596" s="58" t="s">
        <v>11</v>
      </c>
      <c r="J596" s="58" t="s">
        <v>12</v>
      </c>
      <c r="K596" s="58" t="s">
        <v>13</v>
      </c>
      <c r="L596" s="58" t="s">
        <v>14</v>
      </c>
      <c r="M596" s="58" t="s">
        <v>15</v>
      </c>
      <c r="N596" s="58" t="s">
        <v>11</v>
      </c>
      <c r="O596" s="58" t="s">
        <v>12</v>
      </c>
      <c r="P596" s="58" t="s">
        <v>13</v>
      </c>
      <c r="Q596" s="58" t="s">
        <v>14</v>
      </c>
      <c r="R596" s="58" t="s">
        <v>15</v>
      </c>
    </row>
    <row r="597" spans="1:18" ht="20" x14ac:dyDescent="0.35">
      <c r="A597" s="11" t="s">
        <v>16</v>
      </c>
      <c r="B597" s="63"/>
      <c r="C597" s="63"/>
      <c r="D597" s="63"/>
      <c r="E597" s="58"/>
      <c r="F597" s="64"/>
      <c r="G597" s="58"/>
      <c r="H597" s="65"/>
      <c r="I597" s="58"/>
      <c r="J597" s="58"/>
      <c r="K597" s="58"/>
      <c r="L597" s="58"/>
      <c r="M597" s="58"/>
      <c r="N597" s="58"/>
      <c r="O597" s="58"/>
      <c r="P597" s="58"/>
      <c r="Q597" s="58"/>
      <c r="R597" s="58"/>
    </row>
    <row r="598" spans="1:18" ht="20" x14ac:dyDescent="0.4">
      <c r="A598" s="66" t="s">
        <v>17</v>
      </c>
      <c r="B598" s="12" t="s">
        <v>18</v>
      </c>
      <c r="C598" s="12"/>
      <c r="D598" s="13">
        <v>24520</v>
      </c>
      <c r="E598" s="13">
        <v>15800</v>
      </c>
      <c r="F598" s="15">
        <v>-6600</v>
      </c>
      <c r="G598" s="41">
        <v>-80</v>
      </c>
      <c r="H598" s="42">
        <v>1.4042648708703788E-2</v>
      </c>
      <c r="I598" s="18">
        <v>0</v>
      </c>
      <c r="J598" s="19">
        <v>0</v>
      </c>
      <c r="K598" s="20">
        <v>-80</v>
      </c>
      <c r="L598" s="19">
        <v>0</v>
      </c>
      <c r="M598" s="19">
        <v>1.4042648708703788E-2</v>
      </c>
      <c r="N598" s="21">
        <v>0</v>
      </c>
      <c r="O598" s="16">
        <v>0</v>
      </c>
      <c r="P598" s="22">
        <v>-80</v>
      </c>
      <c r="Q598" s="16">
        <v>0</v>
      </c>
      <c r="R598" s="16">
        <v>1.4042648707851274E-2</v>
      </c>
    </row>
    <row r="599" spans="1:18" ht="20" x14ac:dyDescent="0.4">
      <c r="A599" s="67" t="s">
        <v>19</v>
      </c>
      <c r="B599" s="23">
        <v>24520</v>
      </c>
      <c r="C599" s="24" t="s">
        <v>20</v>
      </c>
      <c r="D599" s="13">
        <v>40350</v>
      </c>
      <c r="E599" s="13">
        <v>33200</v>
      </c>
      <c r="F599" s="15">
        <v>-32700</v>
      </c>
      <c r="G599" s="41">
        <v>-390</v>
      </c>
      <c r="H599" s="42">
        <v>8.9336884071055025E-3</v>
      </c>
      <c r="I599" s="18">
        <v>0</v>
      </c>
      <c r="J599" s="19">
        <v>0</v>
      </c>
      <c r="K599" s="20">
        <v>-390</v>
      </c>
      <c r="L599" s="19">
        <v>0</v>
      </c>
      <c r="M599" s="19">
        <v>8.9336884071055025E-3</v>
      </c>
      <c r="N599" s="21">
        <v>0</v>
      </c>
      <c r="O599" s="16">
        <v>0</v>
      </c>
      <c r="P599" s="22">
        <v>-390</v>
      </c>
      <c r="Q599" s="16">
        <v>0</v>
      </c>
      <c r="R599" s="16">
        <v>8.9336884065675647E-3</v>
      </c>
    </row>
    <row r="600" spans="1:18" ht="20" x14ac:dyDescent="0.4">
      <c r="A600" s="67" t="s">
        <v>21</v>
      </c>
      <c r="B600" s="23">
        <v>40350</v>
      </c>
      <c r="C600" s="24" t="s">
        <v>20</v>
      </c>
      <c r="D600" s="13">
        <v>63320</v>
      </c>
      <c r="E600" s="13">
        <v>52100</v>
      </c>
      <c r="F600" s="15">
        <v>-60100</v>
      </c>
      <c r="G600" s="41">
        <v>-740</v>
      </c>
      <c r="H600" s="42">
        <v>2.7453238353173162E-2</v>
      </c>
      <c r="I600" s="18">
        <v>0</v>
      </c>
      <c r="J600" s="19">
        <v>0</v>
      </c>
      <c r="K600" s="20">
        <v>-740</v>
      </c>
      <c r="L600" s="19">
        <v>0</v>
      </c>
      <c r="M600" s="19">
        <v>2.7453238353173162E-2</v>
      </c>
      <c r="N600" s="21">
        <v>-20</v>
      </c>
      <c r="O600" s="16">
        <v>3.3277870216306157E-4</v>
      </c>
      <c r="P600" s="22">
        <v>-740</v>
      </c>
      <c r="Q600" s="16">
        <v>0</v>
      </c>
      <c r="R600" s="16">
        <v>2.3634282523667071E-2</v>
      </c>
    </row>
    <row r="601" spans="1:18" ht="20" x14ac:dyDescent="0.4">
      <c r="A601" s="67" t="s">
        <v>22</v>
      </c>
      <c r="B601" s="23">
        <v>63320</v>
      </c>
      <c r="C601" s="24" t="s">
        <v>20</v>
      </c>
      <c r="D601" s="13">
        <v>103740</v>
      </c>
      <c r="E601" s="13">
        <v>80200</v>
      </c>
      <c r="F601" s="15">
        <v>-116700</v>
      </c>
      <c r="G601" s="41">
        <v>-1380</v>
      </c>
      <c r="H601" s="42">
        <v>5.4657024110981008E-2</v>
      </c>
      <c r="I601" s="18">
        <v>-820</v>
      </c>
      <c r="J601" s="19">
        <v>7.0265638389031704E-3</v>
      </c>
      <c r="K601" s="20">
        <v>-1390</v>
      </c>
      <c r="L601" s="19">
        <v>7.1942446043165471E-3</v>
      </c>
      <c r="M601" s="19">
        <v>5.4657024110981008E-2</v>
      </c>
      <c r="N601" s="21">
        <v>-820</v>
      </c>
      <c r="O601" s="16">
        <v>7.0265638389031704E-3</v>
      </c>
      <c r="P601" s="22">
        <v>-1390</v>
      </c>
      <c r="Q601" s="16">
        <v>7.1942446043165471E-3</v>
      </c>
      <c r="R601" s="16">
        <v>5.4657024109047818E-2</v>
      </c>
    </row>
    <row r="602" spans="1:18" ht="20" x14ac:dyDescent="0.4">
      <c r="A602" s="67" t="s">
        <v>23</v>
      </c>
      <c r="B602" s="23">
        <v>103740</v>
      </c>
      <c r="C602" s="24" t="s">
        <v>20</v>
      </c>
      <c r="D602" s="13">
        <v>215610</v>
      </c>
      <c r="E602" s="13">
        <v>140700</v>
      </c>
      <c r="F602" s="15">
        <v>-194500</v>
      </c>
      <c r="G602" s="41">
        <v>-3030</v>
      </c>
      <c r="H602" s="42">
        <v>3.371658368298934E-2</v>
      </c>
      <c r="I602" s="18">
        <v>-200</v>
      </c>
      <c r="J602" s="19">
        <v>1.0282776349614395E-3</v>
      </c>
      <c r="K602" s="20">
        <v>-3030</v>
      </c>
      <c r="L602" s="19">
        <v>0</v>
      </c>
      <c r="M602" s="19">
        <v>3.371658368298934E-2</v>
      </c>
      <c r="N602" s="21">
        <v>-40</v>
      </c>
      <c r="O602" s="16">
        <v>2.0565552699228792E-4</v>
      </c>
      <c r="P602" s="22">
        <v>-3030</v>
      </c>
      <c r="Q602" s="16">
        <v>0</v>
      </c>
      <c r="R602" s="16">
        <v>3.3716583683514649E-2</v>
      </c>
    </row>
    <row r="603" spans="1:18" ht="20" x14ac:dyDescent="0.4">
      <c r="A603" s="67" t="s">
        <v>24</v>
      </c>
      <c r="B603" s="23">
        <v>215610</v>
      </c>
      <c r="C603" s="24" t="s">
        <v>20</v>
      </c>
      <c r="D603" s="13">
        <v>539300</v>
      </c>
      <c r="E603" s="13">
        <v>314000</v>
      </c>
      <c r="F603" s="15">
        <v>-152900</v>
      </c>
      <c r="G603" s="41">
        <v>-8950</v>
      </c>
      <c r="H603" s="42">
        <v>6.500623972695946E-3</v>
      </c>
      <c r="I603" s="18">
        <v>-80</v>
      </c>
      <c r="J603" s="19">
        <v>5.2321778940483976E-4</v>
      </c>
      <c r="K603" s="20">
        <v>-8950</v>
      </c>
      <c r="L603" s="19">
        <v>0</v>
      </c>
      <c r="M603" s="19">
        <v>6.500623972695946E-3</v>
      </c>
      <c r="N603" s="21">
        <v>-90</v>
      </c>
      <c r="O603" s="16">
        <v>5.886200130804447E-4</v>
      </c>
      <c r="P603" s="22">
        <v>-8960</v>
      </c>
      <c r="Q603" s="16">
        <v>1.1160714285714285E-3</v>
      </c>
      <c r="R603" s="16">
        <v>6.500623971935281E-3</v>
      </c>
    </row>
    <row r="604" spans="1:18" ht="20.5" thickBot="1" x14ac:dyDescent="0.45">
      <c r="A604" s="68" t="s">
        <v>25</v>
      </c>
      <c r="B604" s="23">
        <v>539300</v>
      </c>
      <c r="C604" s="26" t="s">
        <v>26</v>
      </c>
      <c r="D604" s="25" t="s">
        <v>27</v>
      </c>
      <c r="E604" s="13">
        <v>1655200</v>
      </c>
      <c r="F604" s="15">
        <v>-293800</v>
      </c>
      <c r="G604" s="41">
        <v>-64900</v>
      </c>
      <c r="H604" s="42">
        <v>6.1299836500968274E-3</v>
      </c>
      <c r="I604" s="18">
        <v>-410</v>
      </c>
      <c r="J604" s="19">
        <v>1.3955071477195372E-3</v>
      </c>
      <c r="K604" s="20">
        <v>-64990</v>
      </c>
      <c r="L604" s="19">
        <v>1.3848284351438683E-3</v>
      </c>
      <c r="M604" s="19">
        <v>6.1299836500968274E-3</v>
      </c>
      <c r="N604" s="21">
        <v>-230</v>
      </c>
      <c r="O604" s="16">
        <v>7.8284547311095981E-4</v>
      </c>
      <c r="P604" s="22">
        <v>-64950</v>
      </c>
      <c r="Q604" s="16">
        <v>7.6982294072363352E-4</v>
      </c>
      <c r="R604" s="16">
        <v>6.1299836500968274E-3</v>
      </c>
    </row>
    <row r="605" spans="1:18" ht="25" thickTop="1" thickBot="1" x14ac:dyDescent="0.55000000000000004">
      <c r="A605" s="69" t="s">
        <v>28</v>
      </c>
      <c r="B605" s="27"/>
      <c r="C605" s="27"/>
      <c r="D605" s="27"/>
      <c r="E605" s="28">
        <v>88100</v>
      </c>
      <c r="F605" s="30">
        <v>-857300</v>
      </c>
      <c r="G605" s="30">
        <v>-2040</v>
      </c>
      <c r="H605" s="43">
        <v>2.6369317641418581E-2</v>
      </c>
      <c r="I605" s="33">
        <v>-1510</v>
      </c>
      <c r="J605" s="34">
        <v>1.761343753645165E-3</v>
      </c>
      <c r="K605" s="35">
        <v>-2040</v>
      </c>
      <c r="L605" s="34">
        <v>0</v>
      </c>
      <c r="M605" s="34">
        <v>2.6369317641418581E-2</v>
      </c>
      <c r="N605" s="36">
        <v>-1190</v>
      </c>
      <c r="O605" s="31">
        <v>1.3880788522104281E-3</v>
      </c>
      <c r="P605" s="37">
        <v>-2040</v>
      </c>
      <c r="Q605" s="31">
        <v>0</v>
      </c>
      <c r="R605" s="31">
        <v>2.5627642762834604E-2</v>
      </c>
    </row>
    <row r="606" spans="1:18" ht="20.5" thickTop="1" x14ac:dyDescent="0.4">
      <c r="A606" s="70" t="s">
        <v>29</v>
      </c>
      <c r="B606" s="38" t="s">
        <v>18</v>
      </c>
      <c r="C606" s="39"/>
      <c r="D606" s="13">
        <v>63320</v>
      </c>
      <c r="E606" s="13">
        <v>33600</v>
      </c>
      <c r="F606" s="41">
        <v>-99400</v>
      </c>
      <c r="G606" s="41">
        <v>-400</v>
      </c>
      <c r="H606" s="42">
        <v>1.6754710421943521E-2</v>
      </c>
      <c r="I606" s="18">
        <v>0</v>
      </c>
      <c r="J606" s="19">
        <v>0</v>
      </c>
      <c r="K606" s="20">
        <v>-400</v>
      </c>
      <c r="L606" s="19">
        <v>0</v>
      </c>
      <c r="M606" s="19">
        <v>1.6754710421943521E-2</v>
      </c>
      <c r="N606" s="21">
        <v>-20</v>
      </c>
      <c r="O606" s="16">
        <v>2.0120724346076458E-4</v>
      </c>
      <c r="P606" s="22">
        <v>-400</v>
      </c>
      <c r="Q606" s="16">
        <v>0</v>
      </c>
      <c r="R606" s="16">
        <v>1.5493243285610827E-2</v>
      </c>
    </row>
    <row r="608" spans="1:18" ht="27" x14ac:dyDescent="0.5">
      <c r="A608" s="4" t="s">
        <v>131</v>
      </c>
      <c r="B608" s="5"/>
      <c r="C608" s="5"/>
      <c r="D608" s="5"/>
      <c r="E608" s="5"/>
      <c r="F608" s="6"/>
      <c r="G608" s="6"/>
      <c r="H608" s="6"/>
      <c r="I608" s="7"/>
      <c r="J608" s="8"/>
      <c r="K608" s="8"/>
      <c r="L608" s="8"/>
      <c r="M608" s="8"/>
      <c r="N608" s="9"/>
      <c r="O608" s="9"/>
      <c r="P608" s="9"/>
      <c r="Q608" s="9"/>
      <c r="R608" s="9"/>
    </row>
    <row r="609" spans="1:18" ht="22.5" customHeight="1" x14ac:dyDescent="0.35">
      <c r="A609" s="59" t="s">
        <v>2</v>
      </c>
      <c r="B609" s="59"/>
      <c r="C609" s="59"/>
      <c r="D609" s="59"/>
      <c r="E609" s="59"/>
      <c r="F609" s="60" t="s">
        <v>3</v>
      </c>
      <c r="G609" s="59"/>
      <c r="H609" s="61"/>
      <c r="I609" s="62" t="s">
        <v>4</v>
      </c>
      <c r="J609" s="59"/>
      <c r="K609" s="59"/>
      <c r="L609" s="59"/>
      <c r="M609" s="59"/>
      <c r="N609" s="59" t="s">
        <v>5</v>
      </c>
      <c r="O609" s="59"/>
      <c r="P609" s="59"/>
      <c r="Q609" s="59"/>
      <c r="R609" s="59"/>
    </row>
    <row r="610" spans="1:18" ht="20" customHeight="1" x14ac:dyDescent="0.4">
      <c r="A610" s="10" t="s">
        <v>2</v>
      </c>
      <c r="B610" s="63" t="s">
        <v>6</v>
      </c>
      <c r="C610" s="63"/>
      <c r="D610" s="63"/>
      <c r="E610" s="58" t="s">
        <v>7</v>
      </c>
      <c r="F610" s="64" t="s">
        <v>8</v>
      </c>
      <c r="G610" s="58" t="s">
        <v>9</v>
      </c>
      <c r="H610" s="65" t="s">
        <v>10</v>
      </c>
      <c r="I610" s="58" t="s">
        <v>11</v>
      </c>
      <c r="J610" s="58" t="s">
        <v>12</v>
      </c>
      <c r="K610" s="58" t="s">
        <v>13</v>
      </c>
      <c r="L610" s="58" t="s">
        <v>14</v>
      </c>
      <c r="M610" s="58" t="s">
        <v>15</v>
      </c>
      <c r="N610" s="58" t="s">
        <v>11</v>
      </c>
      <c r="O610" s="58" t="s">
        <v>12</v>
      </c>
      <c r="P610" s="58" t="s">
        <v>13</v>
      </c>
      <c r="Q610" s="58" t="s">
        <v>14</v>
      </c>
      <c r="R610" s="58" t="s">
        <v>15</v>
      </c>
    </row>
    <row r="611" spans="1:18" ht="20" x14ac:dyDescent="0.35">
      <c r="A611" s="11" t="s">
        <v>16</v>
      </c>
      <c r="B611" s="63"/>
      <c r="C611" s="63"/>
      <c r="D611" s="63"/>
      <c r="E611" s="58"/>
      <c r="F611" s="64"/>
      <c r="G611" s="58"/>
      <c r="H611" s="65"/>
      <c r="I611" s="58"/>
      <c r="J611" s="58"/>
      <c r="K611" s="58"/>
      <c r="L611" s="58"/>
      <c r="M611" s="58"/>
      <c r="N611" s="58"/>
      <c r="O611" s="58"/>
      <c r="P611" s="58"/>
      <c r="Q611" s="58"/>
      <c r="R611" s="58"/>
    </row>
    <row r="612" spans="1:18" ht="20" x14ac:dyDescent="0.4">
      <c r="A612" s="66" t="s">
        <v>17</v>
      </c>
      <c r="B612" s="12" t="s">
        <v>18</v>
      </c>
      <c r="C612" s="12"/>
      <c r="D612" s="13">
        <v>21440</v>
      </c>
      <c r="E612" s="13">
        <v>13500</v>
      </c>
      <c r="F612" s="15">
        <v>-51900</v>
      </c>
      <c r="G612" s="41">
        <v>-80</v>
      </c>
      <c r="H612" s="42">
        <v>4.1209669236614774E-2</v>
      </c>
      <c r="I612" s="18">
        <v>0</v>
      </c>
      <c r="J612" s="19">
        <v>0</v>
      </c>
      <c r="K612" s="20">
        <v>-80</v>
      </c>
      <c r="L612" s="19">
        <v>0</v>
      </c>
      <c r="M612" s="19">
        <v>4.1209669236614774E-2</v>
      </c>
      <c r="N612" s="21">
        <v>0</v>
      </c>
      <c r="O612" s="16">
        <v>0</v>
      </c>
      <c r="P612" s="22">
        <v>-80</v>
      </c>
      <c r="Q612" s="16">
        <v>0</v>
      </c>
      <c r="R612" s="16">
        <v>4.1209669232204163E-2</v>
      </c>
    </row>
    <row r="613" spans="1:18" ht="20" x14ac:dyDescent="0.4">
      <c r="A613" s="67" t="s">
        <v>19</v>
      </c>
      <c r="B613" s="23">
        <v>21440</v>
      </c>
      <c r="C613" s="24" t="s">
        <v>20</v>
      </c>
      <c r="D613" s="13">
        <v>38430</v>
      </c>
      <c r="E613" s="13">
        <v>30200</v>
      </c>
      <c r="F613" s="15">
        <v>-205400</v>
      </c>
      <c r="G613" s="41">
        <v>-320</v>
      </c>
      <c r="H613" s="42">
        <v>3.6152044074272617E-2</v>
      </c>
      <c r="I613" s="18">
        <v>0</v>
      </c>
      <c r="J613" s="19">
        <v>0</v>
      </c>
      <c r="K613" s="20">
        <v>-320</v>
      </c>
      <c r="L613" s="19">
        <v>0</v>
      </c>
      <c r="M613" s="19">
        <v>3.6152044074272617E-2</v>
      </c>
      <c r="N613" s="21">
        <v>0</v>
      </c>
      <c r="O613" s="16">
        <v>0</v>
      </c>
      <c r="P613" s="22">
        <v>-320</v>
      </c>
      <c r="Q613" s="16">
        <v>0</v>
      </c>
      <c r="R613" s="16">
        <v>3.6152044079417481E-2</v>
      </c>
    </row>
    <row r="614" spans="1:18" ht="20" x14ac:dyDescent="0.4">
      <c r="A614" s="67" t="s">
        <v>21</v>
      </c>
      <c r="B614" s="23">
        <v>38430</v>
      </c>
      <c r="C614" s="24" t="s">
        <v>20</v>
      </c>
      <c r="D614" s="13">
        <v>59540</v>
      </c>
      <c r="E614" s="13">
        <v>48300</v>
      </c>
      <c r="F614" s="15">
        <v>-430700</v>
      </c>
      <c r="G614" s="41">
        <v>-680</v>
      </c>
      <c r="H614" s="42">
        <v>6.2194703692460905E-2</v>
      </c>
      <c r="I614" s="18">
        <v>-40</v>
      </c>
      <c r="J614" s="19">
        <v>9.2872068725330861E-5</v>
      </c>
      <c r="K614" s="20">
        <v>-680</v>
      </c>
      <c r="L614" s="19">
        <v>0</v>
      </c>
      <c r="M614" s="19">
        <v>6.2194703692460905E-2</v>
      </c>
      <c r="N614" s="21">
        <v>-350</v>
      </c>
      <c r="O614" s="16">
        <v>8.1263060134664496E-4</v>
      </c>
      <c r="P614" s="22">
        <v>-680</v>
      </c>
      <c r="Q614" s="16">
        <v>0</v>
      </c>
      <c r="R614" s="16">
        <v>5.8812124585350151E-2</v>
      </c>
    </row>
    <row r="615" spans="1:18" ht="20" x14ac:dyDescent="0.4">
      <c r="A615" s="67" t="s">
        <v>22</v>
      </c>
      <c r="B615" s="23">
        <v>59540</v>
      </c>
      <c r="C615" s="24" t="s">
        <v>20</v>
      </c>
      <c r="D615" s="13">
        <v>94970</v>
      </c>
      <c r="E615" s="13">
        <v>75000</v>
      </c>
      <c r="F615" s="15">
        <v>-693300</v>
      </c>
      <c r="G615" s="41">
        <v>-1100</v>
      </c>
      <c r="H615" s="42">
        <v>9.9041837898733442E-2</v>
      </c>
      <c r="I615" s="18">
        <v>-1630</v>
      </c>
      <c r="J615" s="19">
        <v>2.3510745708928316E-3</v>
      </c>
      <c r="K615" s="20">
        <v>-1100</v>
      </c>
      <c r="L615" s="19">
        <v>0</v>
      </c>
      <c r="M615" s="19">
        <v>9.5531064718563791E-2</v>
      </c>
      <c r="N615" s="21">
        <v>-2370</v>
      </c>
      <c r="O615" s="16">
        <v>3.4184335785374296E-3</v>
      </c>
      <c r="P615" s="22">
        <v>-1100</v>
      </c>
      <c r="Q615" s="16">
        <v>0</v>
      </c>
      <c r="R615" s="16">
        <v>9.5703749189065934E-2</v>
      </c>
    </row>
    <row r="616" spans="1:18" ht="20" x14ac:dyDescent="0.4">
      <c r="A616" s="67" t="s">
        <v>23</v>
      </c>
      <c r="B616" s="23">
        <v>94970</v>
      </c>
      <c r="C616" s="24" t="s">
        <v>20</v>
      </c>
      <c r="D616" s="13">
        <v>196660</v>
      </c>
      <c r="E616" s="13">
        <v>129300</v>
      </c>
      <c r="F616" s="15">
        <v>-1271500</v>
      </c>
      <c r="G616" s="41">
        <v>-2600</v>
      </c>
      <c r="H616" s="42">
        <v>8.6990681597337111E-2</v>
      </c>
      <c r="I616" s="18">
        <v>-5040</v>
      </c>
      <c r="J616" s="19">
        <v>3.9638222571765627E-3</v>
      </c>
      <c r="K616" s="20">
        <v>-2610</v>
      </c>
      <c r="L616" s="19">
        <v>3.8314176245210726E-3</v>
      </c>
      <c r="M616" s="19">
        <v>8.511703709883324E-2</v>
      </c>
      <c r="N616" s="21">
        <v>-3280</v>
      </c>
      <c r="O616" s="16">
        <v>2.5796303578450651E-3</v>
      </c>
      <c r="P616" s="22">
        <v>-2610</v>
      </c>
      <c r="Q616" s="16">
        <v>3.8314176245210726E-3</v>
      </c>
      <c r="R616" s="16">
        <v>8.5222302328373273E-2</v>
      </c>
    </row>
    <row r="617" spans="1:18" ht="20" x14ac:dyDescent="0.4">
      <c r="A617" s="67" t="s">
        <v>24</v>
      </c>
      <c r="B617" s="23">
        <v>196660</v>
      </c>
      <c r="C617" s="24" t="s">
        <v>20</v>
      </c>
      <c r="D617" s="13">
        <v>527590</v>
      </c>
      <c r="E617" s="13">
        <v>293300</v>
      </c>
      <c r="F617" s="15">
        <v>-1063400</v>
      </c>
      <c r="G617" s="41">
        <v>-8350</v>
      </c>
      <c r="H617" s="42">
        <v>4.1214001670857085E-2</v>
      </c>
      <c r="I617" s="18">
        <v>-5950</v>
      </c>
      <c r="J617" s="19">
        <v>5.5952604852360357E-3</v>
      </c>
      <c r="K617" s="20">
        <v>-8400</v>
      </c>
      <c r="L617" s="19">
        <v>5.9523809523809521E-3</v>
      </c>
      <c r="M617" s="19">
        <v>3.7726849966284642E-2</v>
      </c>
      <c r="N617" s="21">
        <v>-7180</v>
      </c>
      <c r="O617" s="16">
        <v>6.751927778822644E-3</v>
      </c>
      <c r="P617" s="22">
        <v>-8410</v>
      </c>
      <c r="Q617" s="16">
        <v>7.1343638525564806E-3</v>
      </c>
      <c r="R617" s="16">
        <v>3.7726849966284642E-2</v>
      </c>
    </row>
    <row r="618" spans="1:18" ht="20.5" thickBot="1" x14ac:dyDescent="0.45">
      <c r="A618" s="68" t="s">
        <v>25</v>
      </c>
      <c r="B618" s="23">
        <v>527590</v>
      </c>
      <c r="C618" s="26" t="s">
        <v>26</v>
      </c>
      <c r="D618" s="25" t="s">
        <v>27</v>
      </c>
      <c r="E618" s="13">
        <v>1808300</v>
      </c>
      <c r="F618" s="15">
        <v>-1517500</v>
      </c>
      <c r="G618" s="41">
        <v>-47670</v>
      </c>
      <c r="H618" s="42">
        <v>2.3219924677781952E-3</v>
      </c>
      <c r="I618" s="18">
        <v>-11510</v>
      </c>
      <c r="J618" s="19">
        <v>7.5848434925864907E-3</v>
      </c>
      <c r="K618" s="20">
        <v>-48030</v>
      </c>
      <c r="L618" s="19">
        <v>7.4953154278575894E-3</v>
      </c>
      <c r="M618" s="19">
        <v>2.3219924677781952E-3</v>
      </c>
      <c r="N618" s="21">
        <v>-8690</v>
      </c>
      <c r="O618" s="16">
        <v>5.7265238879736407E-3</v>
      </c>
      <c r="P618" s="22">
        <v>-47940</v>
      </c>
      <c r="Q618" s="16">
        <v>5.6320400500625778E-3</v>
      </c>
      <c r="R618" s="16">
        <v>2.3219924674864395E-3</v>
      </c>
    </row>
    <row r="619" spans="1:18" ht="25" thickTop="1" thickBot="1" x14ac:dyDescent="0.55000000000000004">
      <c r="A619" s="69" t="s">
        <v>28</v>
      </c>
      <c r="B619" s="27"/>
      <c r="C619" s="27"/>
      <c r="D619" s="27"/>
      <c r="E619" s="28">
        <v>81800</v>
      </c>
      <c r="F619" s="30">
        <v>-5233400</v>
      </c>
      <c r="G619" s="30">
        <v>-1630</v>
      </c>
      <c r="H619" s="43">
        <v>6.1702343282601491E-2</v>
      </c>
      <c r="I619" s="33">
        <v>-24170</v>
      </c>
      <c r="J619" s="34">
        <v>4.6184125042993086E-3</v>
      </c>
      <c r="K619" s="35">
        <v>-1640</v>
      </c>
      <c r="L619" s="34">
        <v>6.0975609756097563E-3</v>
      </c>
      <c r="M619" s="34">
        <v>6.0595245335201803E-2</v>
      </c>
      <c r="N619" s="36">
        <v>-21870</v>
      </c>
      <c r="O619" s="31">
        <v>4.1789276569725231E-3</v>
      </c>
      <c r="P619" s="37">
        <v>-1640</v>
      </c>
      <c r="Q619" s="31">
        <v>6.0975609756097563E-3</v>
      </c>
      <c r="R619" s="31">
        <v>5.9979373946096412E-2</v>
      </c>
    </row>
    <row r="620" spans="1:18" ht="20.5" thickTop="1" x14ac:dyDescent="0.4">
      <c r="A620" s="70" t="s">
        <v>29</v>
      </c>
      <c r="B620" s="38" t="s">
        <v>18</v>
      </c>
      <c r="C620" s="39"/>
      <c r="D620" s="13">
        <v>59540</v>
      </c>
      <c r="E620" s="13">
        <v>30600</v>
      </c>
      <c r="F620" s="41">
        <v>-688000</v>
      </c>
      <c r="G620" s="41">
        <v>-360</v>
      </c>
      <c r="H620" s="42">
        <v>4.649366627531118E-2</v>
      </c>
      <c r="I620" s="18">
        <v>-40</v>
      </c>
      <c r="J620" s="19">
        <v>5.8139534883720933E-5</v>
      </c>
      <c r="K620" s="20">
        <v>-360</v>
      </c>
      <c r="L620" s="19">
        <v>0</v>
      </c>
      <c r="M620" s="19">
        <v>4.649366627531118E-2</v>
      </c>
      <c r="N620" s="21">
        <v>-350</v>
      </c>
      <c r="O620" s="16">
        <v>5.0872093023255813E-4</v>
      </c>
      <c r="P620" s="22">
        <v>-360</v>
      </c>
      <c r="Q620" s="16">
        <v>0</v>
      </c>
      <c r="R620" s="16">
        <v>4.5369567326076499E-2</v>
      </c>
    </row>
    <row r="622" spans="1:18" ht="27" x14ac:dyDescent="0.5">
      <c r="A622" s="4" t="s">
        <v>132</v>
      </c>
      <c r="B622" s="5"/>
      <c r="C622" s="5"/>
      <c r="D622" s="5"/>
      <c r="E622" s="5"/>
      <c r="F622" s="6"/>
      <c r="G622" s="6"/>
      <c r="H622" s="6"/>
      <c r="I622" s="7"/>
      <c r="J622" s="8"/>
      <c r="K622" s="8"/>
      <c r="L622" s="8"/>
      <c r="M622" s="8"/>
      <c r="N622" s="9"/>
      <c r="O622" s="9"/>
      <c r="P622" s="9"/>
      <c r="Q622" s="9"/>
      <c r="R622" s="9"/>
    </row>
    <row r="623" spans="1:18" ht="22.5" customHeight="1" x14ac:dyDescent="0.35">
      <c r="A623" s="59" t="s">
        <v>2</v>
      </c>
      <c r="B623" s="59"/>
      <c r="C623" s="59"/>
      <c r="D623" s="59"/>
      <c r="E623" s="59"/>
      <c r="F623" s="60" t="s">
        <v>3</v>
      </c>
      <c r="G623" s="59"/>
      <c r="H623" s="61"/>
      <c r="I623" s="62" t="s">
        <v>4</v>
      </c>
      <c r="J623" s="59"/>
      <c r="K623" s="59"/>
      <c r="L623" s="59"/>
      <c r="M623" s="59"/>
      <c r="N623" s="59" t="s">
        <v>5</v>
      </c>
      <c r="O623" s="59"/>
      <c r="P623" s="59"/>
      <c r="Q623" s="59"/>
      <c r="R623" s="59"/>
    </row>
    <row r="624" spans="1:18" ht="20" customHeight="1" x14ac:dyDescent="0.4">
      <c r="A624" s="10" t="s">
        <v>2</v>
      </c>
      <c r="B624" s="63" t="s">
        <v>6</v>
      </c>
      <c r="C624" s="63"/>
      <c r="D624" s="63"/>
      <c r="E624" s="58" t="s">
        <v>7</v>
      </c>
      <c r="F624" s="64" t="s">
        <v>8</v>
      </c>
      <c r="G624" s="58" t="s">
        <v>9</v>
      </c>
      <c r="H624" s="65" t="s">
        <v>10</v>
      </c>
      <c r="I624" s="58" t="s">
        <v>11</v>
      </c>
      <c r="J624" s="58" t="s">
        <v>12</v>
      </c>
      <c r="K624" s="58" t="s">
        <v>13</v>
      </c>
      <c r="L624" s="58" t="s">
        <v>14</v>
      </c>
      <c r="M624" s="58" t="s">
        <v>15</v>
      </c>
      <c r="N624" s="58" t="s">
        <v>11</v>
      </c>
      <c r="O624" s="58" t="s">
        <v>12</v>
      </c>
      <c r="P624" s="58" t="s">
        <v>13</v>
      </c>
      <c r="Q624" s="58" t="s">
        <v>14</v>
      </c>
      <c r="R624" s="58" t="s">
        <v>15</v>
      </c>
    </row>
    <row r="625" spans="1:18" ht="20" x14ac:dyDescent="0.35">
      <c r="A625" s="11" t="s">
        <v>16</v>
      </c>
      <c r="B625" s="63"/>
      <c r="C625" s="63"/>
      <c r="D625" s="63"/>
      <c r="E625" s="58"/>
      <c r="F625" s="64"/>
      <c r="G625" s="58"/>
      <c r="H625" s="65"/>
      <c r="I625" s="58"/>
      <c r="J625" s="58"/>
      <c r="K625" s="58"/>
      <c r="L625" s="58"/>
      <c r="M625" s="58"/>
      <c r="N625" s="58"/>
      <c r="O625" s="58"/>
      <c r="P625" s="58"/>
      <c r="Q625" s="58"/>
      <c r="R625" s="58"/>
    </row>
    <row r="626" spans="1:18" ht="20" x14ac:dyDescent="0.4">
      <c r="A626" s="66" t="s">
        <v>17</v>
      </c>
      <c r="B626" s="12" t="s">
        <v>18</v>
      </c>
      <c r="C626" s="12"/>
      <c r="D626" s="13">
        <v>23580</v>
      </c>
      <c r="E626" s="13">
        <v>14400</v>
      </c>
      <c r="F626" s="15">
        <v>-246000</v>
      </c>
      <c r="G626" s="41">
        <v>-100</v>
      </c>
      <c r="H626" s="42">
        <v>6.5214236311326418E-2</v>
      </c>
      <c r="I626" s="18">
        <v>0</v>
      </c>
      <c r="J626" s="19">
        <v>0</v>
      </c>
      <c r="K626" s="20">
        <v>-100</v>
      </c>
      <c r="L626" s="19">
        <v>0</v>
      </c>
      <c r="M626" s="19">
        <v>6.5214236311326418E-2</v>
      </c>
      <c r="N626" s="21">
        <v>-490</v>
      </c>
      <c r="O626" s="16">
        <v>1.9918699186991869E-3</v>
      </c>
      <c r="P626" s="22">
        <v>-100</v>
      </c>
      <c r="Q626" s="16">
        <v>0</v>
      </c>
      <c r="R626" s="16">
        <v>6.5214236323866442E-2</v>
      </c>
    </row>
    <row r="627" spans="1:18" ht="20" x14ac:dyDescent="0.4">
      <c r="A627" s="67" t="s">
        <v>19</v>
      </c>
      <c r="B627" s="23">
        <v>23580</v>
      </c>
      <c r="C627" s="24" t="s">
        <v>20</v>
      </c>
      <c r="D627" s="13">
        <v>39270</v>
      </c>
      <c r="E627" s="13">
        <v>31200</v>
      </c>
      <c r="F627" s="15">
        <v>-971000</v>
      </c>
      <c r="G627" s="41">
        <v>-390</v>
      </c>
      <c r="H627" s="42">
        <v>4.2017111286125647E-2</v>
      </c>
      <c r="I627" s="18">
        <v>0</v>
      </c>
      <c r="J627" s="19">
        <v>0</v>
      </c>
      <c r="K627" s="20">
        <v>-390</v>
      </c>
      <c r="L627" s="19">
        <v>0</v>
      </c>
      <c r="M627" s="19">
        <v>4.2017111286125647E-2</v>
      </c>
      <c r="N627" s="21">
        <v>-20</v>
      </c>
      <c r="O627" s="16">
        <v>2.0597322348094746E-5</v>
      </c>
      <c r="P627" s="22">
        <v>-390</v>
      </c>
      <c r="Q627" s="16">
        <v>0</v>
      </c>
      <c r="R627" s="16">
        <v>4.201711130887216E-2</v>
      </c>
    </row>
    <row r="628" spans="1:18" ht="20" x14ac:dyDescent="0.4">
      <c r="A628" s="67" t="s">
        <v>21</v>
      </c>
      <c r="B628" s="23">
        <v>39270</v>
      </c>
      <c r="C628" s="24" t="s">
        <v>20</v>
      </c>
      <c r="D628" s="13">
        <v>63130</v>
      </c>
      <c r="E628" s="13">
        <v>50100</v>
      </c>
      <c r="F628" s="15">
        <v>-1872200</v>
      </c>
      <c r="G628" s="41">
        <v>-740</v>
      </c>
      <c r="H628" s="42">
        <v>7.4000400340441655E-2</v>
      </c>
      <c r="I628" s="18">
        <v>-250</v>
      </c>
      <c r="J628" s="19">
        <v>1.335327422283944E-4</v>
      </c>
      <c r="K628" s="20">
        <v>-740</v>
      </c>
      <c r="L628" s="19">
        <v>0</v>
      </c>
      <c r="M628" s="19">
        <v>7.38692243942696E-2</v>
      </c>
      <c r="N628" s="21">
        <v>-4150</v>
      </c>
      <c r="O628" s="16">
        <v>2.2166435209913472E-3</v>
      </c>
      <c r="P628" s="22">
        <v>-740</v>
      </c>
      <c r="Q628" s="16">
        <v>0</v>
      </c>
      <c r="R628" s="16">
        <v>7.0940851834164487E-2</v>
      </c>
    </row>
    <row r="629" spans="1:18" ht="20" x14ac:dyDescent="0.4">
      <c r="A629" s="67" t="s">
        <v>22</v>
      </c>
      <c r="B629" s="23">
        <v>63130</v>
      </c>
      <c r="C629" s="24" t="s">
        <v>20</v>
      </c>
      <c r="D629" s="13">
        <v>106930</v>
      </c>
      <c r="E629" s="13">
        <v>82000</v>
      </c>
      <c r="F629" s="15">
        <v>-3401500</v>
      </c>
      <c r="G629" s="41">
        <v>-1350</v>
      </c>
      <c r="H629" s="42">
        <v>5.0783842361693192E-2</v>
      </c>
      <c r="I629" s="18">
        <v>-310</v>
      </c>
      <c r="J629" s="19">
        <v>9.1136263413200055E-5</v>
      </c>
      <c r="K629" s="20">
        <v>-1350</v>
      </c>
      <c r="L629" s="19">
        <v>0</v>
      </c>
      <c r="M629" s="19">
        <v>5.0783842361693192E-2</v>
      </c>
      <c r="N629" s="21">
        <v>-6320</v>
      </c>
      <c r="O629" s="16">
        <v>1.8580038218433043E-3</v>
      </c>
      <c r="P629" s="22">
        <v>-1350</v>
      </c>
      <c r="Q629" s="16">
        <v>0</v>
      </c>
      <c r="R629" s="16">
        <v>5.073372152222138E-2</v>
      </c>
    </row>
    <row r="630" spans="1:18" ht="20" x14ac:dyDescent="0.4">
      <c r="A630" s="67" t="s">
        <v>23</v>
      </c>
      <c r="B630" s="23">
        <v>106930</v>
      </c>
      <c r="C630" s="24" t="s">
        <v>20</v>
      </c>
      <c r="D630" s="13">
        <v>232000</v>
      </c>
      <c r="E630" s="13">
        <v>148700</v>
      </c>
      <c r="F630" s="15">
        <v>-5534700</v>
      </c>
      <c r="G630" s="41">
        <v>-2930</v>
      </c>
      <c r="H630" s="42">
        <v>6.0696891631913955E-2</v>
      </c>
      <c r="I630" s="18">
        <v>-7920</v>
      </c>
      <c r="J630" s="19">
        <v>1.430971868393951E-3</v>
      </c>
      <c r="K630" s="20">
        <v>-2930</v>
      </c>
      <c r="L630" s="19">
        <v>0</v>
      </c>
      <c r="M630" s="19">
        <v>5.9697949210306057E-2</v>
      </c>
      <c r="N630" s="21">
        <v>-9160</v>
      </c>
      <c r="O630" s="16">
        <v>1.6550129184960342E-3</v>
      </c>
      <c r="P630" s="22">
        <v>-2930</v>
      </c>
      <c r="Q630" s="16">
        <v>0</v>
      </c>
      <c r="R630" s="16">
        <v>5.9643371942933648E-2</v>
      </c>
    </row>
    <row r="631" spans="1:18" ht="20" x14ac:dyDescent="0.4">
      <c r="A631" s="67" t="s">
        <v>24</v>
      </c>
      <c r="B631" s="23">
        <v>232000</v>
      </c>
      <c r="C631" s="24" t="s">
        <v>20</v>
      </c>
      <c r="D631" s="13">
        <v>660980</v>
      </c>
      <c r="E631" s="13">
        <v>347500</v>
      </c>
      <c r="F631" s="15">
        <v>-5320300</v>
      </c>
      <c r="G631" s="41">
        <v>-10570</v>
      </c>
      <c r="H631" s="42">
        <v>3.2471935752494629E-2</v>
      </c>
      <c r="I631" s="18">
        <v>-14890</v>
      </c>
      <c r="J631" s="19">
        <v>2.7987143582128829E-3</v>
      </c>
      <c r="K631" s="20">
        <v>-10600</v>
      </c>
      <c r="L631" s="19">
        <v>2.8301886792452828E-3</v>
      </c>
      <c r="M631" s="19">
        <v>3.1775235358013028E-2</v>
      </c>
      <c r="N631" s="21">
        <v>-13720</v>
      </c>
      <c r="O631" s="16">
        <v>2.5788019472586131E-3</v>
      </c>
      <c r="P631" s="22">
        <v>-10600</v>
      </c>
      <c r="Q631" s="16">
        <v>2.8301886792452828E-3</v>
      </c>
      <c r="R631" s="16">
        <v>3.161866385831949E-2</v>
      </c>
    </row>
    <row r="632" spans="1:18" ht="20.5" thickBot="1" x14ac:dyDescent="0.45">
      <c r="A632" s="68" t="s">
        <v>25</v>
      </c>
      <c r="B632" s="23">
        <v>660980</v>
      </c>
      <c r="C632" s="26" t="s">
        <v>26</v>
      </c>
      <c r="D632" s="25" t="s">
        <v>27</v>
      </c>
      <c r="E632" s="13">
        <v>1832600</v>
      </c>
      <c r="F632" s="15">
        <v>-8660900</v>
      </c>
      <c r="G632" s="41">
        <v>-68840</v>
      </c>
      <c r="H632" s="42">
        <v>7.2076346520788107E-2</v>
      </c>
      <c r="I632" s="18">
        <v>-270</v>
      </c>
      <c r="J632" s="19">
        <v>3.1174589245921327E-5</v>
      </c>
      <c r="K632" s="20">
        <v>-68840</v>
      </c>
      <c r="L632" s="19">
        <v>0</v>
      </c>
      <c r="M632" s="19">
        <v>7.2076346520788107E-2</v>
      </c>
      <c r="N632" s="21">
        <v>-630</v>
      </c>
      <c r="O632" s="16">
        <v>7.2740708240483091E-5</v>
      </c>
      <c r="P632" s="22">
        <v>-68840</v>
      </c>
      <c r="Q632" s="16">
        <v>0</v>
      </c>
      <c r="R632" s="16">
        <v>7.2076346512194328E-2</v>
      </c>
    </row>
    <row r="633" spans="1:18" ht="25" thickTop="1" thickBot="1" x14ac:dyDescent="0.55000000000000004">
      <c r="A633" s="69" t="s">
        <v>28</v>
      </c>
      <c r="B633" s="27"/>
      <c r="C633" s="27"/>
      <c r="D633" s="27"/>
      <c r="E633" s="28">
        <v>89500</v>
      </c>
      <c r="F633" s="30">
        <v>-26005200</v>
      </c>
      <c r="G633" s="30">
        <v>-2050</v>
      </c>
      <c r="H633" s="43">
        <v>5.719693924647077E-2</v>
      </c>
      <c r="I633" s="33">
        <v>-23640</v>
      </c>
      <c r="J633" s="34">
        <v>9.0904895943888151E-4</v>
      </c>
      <c r="K633" s="35">
        <v>-2050</v>
      </c>
      <c r="L633" s="34">
        <v>0</v>
      </c>
      <c r="M633" s="34">
        <v>5.6994254308526428E-2</v>
      </c>
      <c r="N633" s="36">
        <v>-34490</v>
      </c>
      <c r="O633" s="31">
        <v>1.3262732068970821E-3</v>
      </c>
      <c r="P633" s="37">
        <v>-2050</v>
      </c>
      <c r="Q633" s="31">
        <v>0</v>
      </c>
      <c r="R633" s="31">
        <v>5.6386610683595899E-2</v>
      </c>
    </row>
    <row r="634" spans="1:18" ht="20.5" thickTop="1" x14ac:dyDescent="0.4">
      <c r="A634" s="70" t="s">
        <v>29</v>
      </c>
      <c r="B634" s="38" t="s">
        <v>18</v>
      </c>
      <c r="C634" s="39"/>
      <c r="D634" s="13">
        <v>63130</v>
      </c>
      <c r="E634" s="13">
        <v>31900</v>
      </c>
      <c r="F634" s="41">
        <v>-3089300</v>
      </c>
      <c r="G634" s="41">
        <v>-410</v>
      </c>
      <c r="H634" s="42">
        <v>6.0454658976676338E-2</v>
      </c>
      <c r="I634" s="18">
        <v>-250</v>
      </c>
      <c r="J634" s="19">
        <v>8.0924481274075036E-5</v>
      </c>
      <c r="K634" s="20">
        <v>-410</v>
      </c>
      <c r="L634" s="19">
        <v>0</v>
      </c>
      <c r="M634" s="19">
        <v>6.0410780972481974E-2</v>
      </c>
      <c r="N634" s="21">
        <v>-4660</v>
      </c>
      <c r="O634" s="16">
        <v>1.5084323309487587E-3</v>
      </c>
      <c r="P634" s="22">
        <v>-410</v>
      </c>
      <c r="Q634" s="16">
        <v>0</v>
      </c>
      <c r="R634" s="16">
        <v>5.9431248171737491E-2</v>
      </c>
    </row>
    <row r="636" spans="1:18" ht="27" x14ac:dyDescent="0.5">
      <c r="A636" s="4" t="s">
        <v>133</v>
      </c>
      <c r="B636" s="5"/>
      <c r="C636" s="5"/>
      <c r="D636" s="5"/>
      <c r="E636" s="5"/>
      <c r="F636" s="6"/>
      <c r="G636" s="6"/>
      <c r="H636" s="6"/>
      <c r="I636" s="7"/>
      <c r="J636" s="8"/>
      <c r="K636" s="8"/>
      <c r="L636" s="8"/>
      <c r="M636" s="8"/>
      <c r="N636" s="9"/>
      <c r="O636" s="9"/>
      <c r="P636" s="9"/>
      <c r="Q636" s="9"/>
      <c r="R636" s="9"/>
    </row>
    <row r="637" spans="1:18" ht="22.5" customHeight="1" x14ac:dyDescent="0.35">
      <c r="A637" s="59" t="s">
        <v>2</v>
      </c>
      <c r="B637" s="59"/>
      <c r="C637" s="59"/>
      <c r="D637" s="59"/>
      <c r="E637" s="59"/>
      <c r="F637" s="60" t="s">
        <v>3</v>
      </c>
      <c r="G637" s="59"/>
      <c r="H637" s="61"/>
      <c r="I637" s="62" t="s">
        <v>4</v>
      </c>
      <c r="J637" s="59"/>
      <c r="K637" s="59"/>
      <c r="L637" s="59"/>
      <c r="M637" s="59"/>
      <c r="N637" s="59" t="s">
        <v>5</v>
      </c>
      <c r="O637" s="59"/>
      <c r="P637" s="59"/>
      <c r="Q637" s="59"/>
      <c r="R637" s="59"/>
    </row>
    <row r="638" spans="1:18" ht="20" customHeight="1" x14ac:dyDescent="0.4">
      <c r="A638" s="10" t="s">
        <v>2</v>
      </c>
      <c r="B638" s="63" t="s">
        <v>6</v>
      </c>
      <c r="C638" s="63"/>
      <c r="D638" s="63"/>
      <c r="E638" s="58" t="s">
        <v>7</v>
      </c>
      <c r="F638" s="64" t="s">
        <v>8</v>
      </c>
      <c r="G638" s="58" t="s">
        <v>9</v>
      </c>
      <c r="H638" s="65" t="s">
        <v>10</v>
      </c>
      <c r="I638" s="58" t="s">
        <v>11</v>
      </c>
      <c r="J638" s="58" t="s">
        <v>12</v>
      </c>
      <c r="K638" s="58" t="s">
        <v>13</v>
      </c>
      <c r="L638" s="58" t="s">
        <v>14</v>
      </c>
      <c r="M638" s="58" t="s">
        <v>15</v>
      </c>
      <c r="N638" s="58" t="s">
        <v>11</v>
      </c>
      <c r="O638" s="58" t="s">
        <v>12</v>
      </c>
      <c r="P638" s="58" t="s">
        <v>13</v>
      </c>
      <c r="Q638" s="58" t="s">
        <v>14</v>
      </c>
      <c r="R638" s="58" t="s">
        <v>15</v>
      </c>
    </row>
    <row r="639" spans="1:18" ht="20" x14ac:dyDescent="0.35">
      <c r="A639" s="11" t="s">
        <v>16</v>
      </c>
      <c r="B639" s="63"/>
      <c r="C639" s="63"/>
      <c r="D639" s="63"/>
      <c r="E639" s="58"/>
      <c r="F639" s="64"/>
      <c r="G639" s="58"/>
      <c r="H639" s="65"/>
      <c r="I639" s="58"/>
      <c r="J639" s="58"/>
      <c r="K639" s="58"/>
      <c r="L639" s="58"/>
      <c r="M639" s="58"/>
      <c r="N639" s="58"/>
      <c r="O639" s="58"/>
      <c r="P639" s="58"/>
      <c r="Q639" s="58"/>
      <c r="R639" s="58"/>
    </row>
    <row r="640" spans="1:18" ht="20" x14ac:dyDescent="0.4">
      <c r="A640" s="66" t="s">
        <v>17</v>
      </c>
      <c r="B640" s="12" t="s">
        <v>18</v>
      </c>
      <c r="C640" s="12"/>
      <c r="D640" s="13">
        <v>27110</v>
      </c>
      <c r="E640" s="13">
        <v>16200</v>
      </c>
      <c r="F640" s="15">
        <v>-24500</v>
      </c>
      <c r="G640" s="41">
        <v>-100</v>
      </c>
      <c r="H640" s="42">
        <v>3.0046670214484816E-2</v>
      </c>
      <c r="I640" s="18">
        <v>0</v>
      </c>
      <c r="J640" s="19">
        <v>0</v>
      </c>
      <c r="K640" s="20">
        <v>-100</v>
      </c>
      <c r="L640" s="19">
        <v>0</v>
      </c>
      <c r="M640" s="19">
        <v>3.0046670214484816E-2</v>
      </c>
      <c r="N640" s="21">
        <v>-230</v>
      </c>
      <c r="O640" s="16">
        <v>9.3877551020408161E-3</v>
      </c>
      <c r="P640" s="22">
        <v>-100</v>
      </c>
      <c r="Q640" s="16">
        <v>0</v>
      </c>
      <c r="R640" s="16">
        <v>3.004667020883834E-2</v>
      </c>
    </row>
    <row r="641" spans="1:18" ht="20" x14ac:dyDescent="0.4">
      <c r="A641" s="67" t="s">
        <v>19</v>
      </c>
      <c r="B641" s="23">
        <v>27110</v>
      </c>
      <c r="C641" s="24" t="s">
        <v>20</v>
      </c>
      <c r="D641" s="13">
        <v>47210</v>
      </c>
      <c r="E641" s="13">
        <v>38000</v>
      </c>
      <c r="F641" s="15">
        <v>-113700</v>
      </c>
      <c r="G641" s="41">
        <v>-450</v>
      </c>
      <c r="H641" s="42">
        <v>6.7767646297800493E-2</v>
      </c>
      <c r="I641" s="18">
        <v>-2790</v>
      </c>
      <c r="J641" s="19">
        <v>2.453825857519789E-2</v>
      </c>
      <c r="K641" s="20">
        <v>-460</v>
      </c>
      <c r="L641" s="19">
        <v>2.1739130434782608E-2</v>
      </c>
      <c r="M641" s="19">
        <v>6.7767646297800493E-2</v>
      </c>
      <c r="N641" s="21">
        <v>-2360</v>
      </c>
      <c r="O641" s="16">
        <v>2.0756376429199648E-2</v>
      </c>
      <c r="P641" s="22">
        <v>-460</v>
      </c>
      <c r="Q641" s="16">
        <v>2.1739130434782608E-2</v>
      </c>
      <c r="R641" s="16">
        <v>6.7767646293218173E-2</v>
      </c>
    </row>
    <row r="642" spans="1:18" ht="20" x14ac:dyDescent="0.4">
      <c r="A642" s="67" t="s">
        <v>21</v>
      </c>
      <c r="B642" s="23">
        <v>47210</v>
      </c>
      <c r="C642" s="24" t="s">
        <v>20</v>
      </c>
      <c r="D642" s="13">
        <v>76020</v>
      </c>
      <c r="E642" s="13">
        <v>60500</v>
      </c>
      <c r="F642" s="15">
        <v>-223900</v>
      </c>
      <c r="G642" s="41">
        <v>-880</v>
      </c>
      <c r="H642" s="42">
        <v>8.174781512091428E-2</v>
      </c>
      <c r="I642" s="18">
        <v>-8170</v>
      </c>
      <c r="J642" s="19">
        <v>3.6489504242965612E-2</v>
      </c>
      <c r="K642" s="20">
        <v>-910</v>
      </c>
      <c r="L642" s="19">
        <v>3.2967032967032968E-2</v>
      </c>
      <c r="M642" s="19">
        <v>4.8685301973731152E-2</v>
      </c>
      <c r="N642" s="21">
        <v>-3960</v>
      </c>
      <c r="O642" s="16">
        <v>1.768646717284502E-2</v>
      </c>
      <c r="P642" s="22">
        <v>-900</v>
      </c>
      <c r="Q642" s="16">
        <v>2.2222222222222223E-2</v>
      </c>
      <c r="R642" s="16">
        <v>7.3000465279089627E-2</v>
      </c>
    </row>
    <row r="643" spans="1:18" ht="20" x14ac:dyDescent="0.4">
      <c r="A643" s="67" t="s">
        <v>22</v>
      </c>
      <c r="B643" s="23">
        <v>76020</v>
      </c>
      <c r="C643" s="24" t="s">
        <v>20</v>
      </c>
      <c r="D643" s="13">
        <v>120000</v>
      </c>
      <c r="E643" s="13">
        <v>95300</v>
      </c>
      <c r="F643" s="15">
        <v>-302900</v>
      </c>
      <c r="G643" s="41">
        <v>-1190</v>
      </c>
      <c r="H643" s="42">
        <v>0.14311930312886256</v>
      </c>
      <c r="I643" s="18">
        <v>-47560</v>
      </c>
      <c r="J643" s="19">
        <v>0.15701551667216904</v>
      </c>
      <c r="K643" s="20">
        <v>-1380</v>
      </c>
      <c r="L643" s="19">
        <v>0.13768115942028986</v>
      </c>
      <c r="M643" s="19">
        <v>7.4186448412436282E-2</v>
      </c>
      <c r="N643" s="21">
        <v>-25690</v>
      </c>
      <c r="O643" s="16">
        <v>8.4813469792010571E-2</v>
      </c>
      <c r="P643" s="22">
        <v>-1290</v>
      </c>
      <c r="Q643" s="16">
        <v>7.7519379844961239E-2</v>
      </c>
      <c r="R643" s="16">
        <v>0.11524837131767129</v>
      </c>
    </row>
    <row r="644" spans="1:18" ht="20" x14ac:dyDescent="0.4">
      <c r="A644" s="67" t="s">
        <v>23</v>
      </c>
      <c r="B644" s="23">
        <v>120000</v>
      </c>
      <c r="C644" s="24" t="s">
        <v>20</v>
      </c>
      <c r="D644" s="13">
        <v>234160</v>
      </c>
      <c r="E644" s="13">
        <v>162400</v>
      </c>
      <c r="F644" s="15">
        <v>-455100</v>
      </c>
      <c r="G644" s="41">
        <v>-2390</v>
      </c>
      <c r="H644" s="42">
        <v>0.15072796306824782</v>
      </c>
      <c r="I644" s="18">
        <v>-78060</v>
      </c>
      <c r="J644" s="19">
        <v>0.17152274225444958</v>
      </c>
      <c r="K644" s="20">
        <v>-2800</v>
      </c>
      <c r="L644" s="19">
        <v>0.14642857142857144</v>
      </c>
      <c r="M644" s="19">
        <v>6.906872536817088E-2</v>
      </c>
      <c r="N644" s="21">
        <v>-51100</v>
      </c>
      <c r="O644" s="16">
        <v>0.11228301472203911</v>
      </c>
      <c r="P644" s="22">
        <v>-2660</v>
      </c>
      <c r="Q644" s="16">
        <v>0.10150375939849623</v>
      </c>
      <c r="R644" s="16">
        <v>9.0523641770013652E-2</v>
      </c>
    </row>
    <row r="645" spans="1:18" ht="20" x14ac:dyDescent="0.4">
      <c r="A645" s="67" t="s">
        <v>24</v>
      </c>
      <c r="B645" s="23">
        <v>234160</v>
      </c>
      <c r="C645" s="24" t="s">
        <v>20</v>
      </c>
      <c r="D645" s="13">
        <v>574890</v>
      </c>
      <c r="E645" s="13">
        <v>334100</v>
      </c>
      <c r="F645" s="15">
        <v>-487000</v>
      </c>
      <c r="G645" s="41">
        <v>-9270</v>
      </c>
      <c r="H645" s="42">
        <v>7.3658646156843616E-2</v>
      </c>
      <c r="I645" s="18">
        <v>-29600</v>
      </c>
      <c r="J645" s="19">
        <v>6.0780287474332652E-2</v>
      </c>
      <c r="K645" s="20">
        <v>-9830</v>
      </c>
      <c r="L645" s="19">
        <v>5.6968463886063074E-2</v>
      </c>
      <c r="M645" s="19">
        <v>5.1183755944219311E-2</v>
      </c>
      <c r="N645" s="21">
        <v>-25840</v>
      </c>
      <c r="O645" s="16">
        <v>5.3059548254620122E-2</v>
      </c>
      <c r="P645" s="22">
        <v>-9760</v>
      </c>
      <c r="Q645" s="16">
        <v>5.0204918032786885E-2</v>
      </c>
      <c r="R645" s="16">
        <v>5.11837559412971E-2</v>
      </c>
    </row>
    <row r="646" spans="1:18" ht="20.5" thickBot="1" x14ac:dyDescent="0.45">
      <c r="A646" s="68" t="s">
        <v>25</v>
      </c>
      <c r="B646" s="23">
        <v>574890</v>
      </c>
      <c r="C646" s="26" t="s">
        <v>26</v>
      </c>
      <c r="D646" s="25" t="s">
        <v>27</v>
      </c>
      <c r="E646" s="13">
        <v>1607600</v>
      </c>
      <c r="F646" s="15">
        <v>-738900</v>
      </c>
      <c r="G646" s="41">
        <v>-57590</v>
      </c>
      <c r="H646" s="42">
        <v>1.0886896237594441E-2</v>
      </c>
      <c r="I646" s="18">
        <v>-1780</v>
      </c>
      <c r="J646" s="19">
        <v>2.4089863310326159E-3</v>
      </c>
      <c r="K646" s="20">
        <v>-57730</v>
      </c>
      <c r="L646" s="19">
        <v>2.4250822795773429E-3</v>
      </c>
      <c r="M646" s="19">
        <v>1.0886896237594441E-2</v>
      </c>
      <c r="N646" s="21">
        <v>-1740</v>
      </c>
      <c r="O646" s="16">
        <v>2.3548518067397482E-3</v>
      </c>
      <c r="P646" s="22">
        <v>-57730</v>
      </c>
      <c r="Q646" s="16">
        <v>2.4250822795773429E-3</v>
      </c>
      <c r="R646" s="16">
        <v>1.0886896238442913E-2</v>
      </c>
    </row>
    <row r="647" spans="1:18" ht="25" thickTop="1" thickBot="1" x14ac:dyDescent="0.55000000000000004">
      <c r="A647" s="69" t="s">
        <v>28</v>
      </c>
      <c r="B647" s="27"/>
      <c r="C647" s="27"/>
      <c r="D647" s="27"/>
      <c r="E647" s="28">
        <v>95100</v>
      </c>
      <c r="F647" s="30">
        <v>-2346000</v>
      </c>
      <c r="G647" s="30">
        <v>-1820</v>
      </c>
      <c r="H647" s="43">
        <v>8.9239764238026265E-2</v>
      </c>
      <c r="I647" s="33">
        <v>-167970</v>
      </c>
      <c r="J647" s="34">
        <v>7.1598465473145786E-2</v>
      </c>
      <c r="K647" s="35">
        <v>-1950</v>
      </c>
      <c r="L647" s="34">
        <v>6.6666666666666666E-2</v>
      </c>
      <c r="M647" s="34">
        <v>5.6081282230060328E-2</v>
      </c>
      <c r="N647" s="36">
        <v>-110930</v>
      </c>
      <c r="O647" s="31">
        <v>4.72847399829497E-2</v>
      </c>
      <c r="P647" s="37">
        <v>-1910</v>
      </c>
      <c r="Q647" s="31">
        <v>4.712041884816754E-2</v>
      </c>
      <c r="R647" s="31">
        <v>7.219255231152924E-2</v>
      </c>
    </row>
    <row r="648" spans="1:18" ht="20.5" thickTop="1" x14ac:dyDescent="0.4">
      <c r="A648" s="70" t="s">
        <v>29</v>
      </c>
      <c r="B648" s="38" t="s">
        <v>18</v>
      </c>
      <c r="C648" s="39"/>
      <c r="D648" s="13">
        <v>76020</v>
      </c>
      <c r="E648" s="13">
        <v>38300</v>
      </c>
      <c r="F648" s="41">
        <v>-362100</v>
      </c>
      <c r="G648" s="41">
        <v>-470</v>
      </c>
      <c r="H648" s="42">
        <v>5.9851149517011669E-2</v>
      </c>
      <c r="I648" s="18">
        <v>-10960</v>
      </c>
      <c r="J648" s="19">
        <v>3.0267881800607566E-2</v>
      </c>
      <c r="K648" s="20">
        <v>-480</v>
      </c>
      <c r="L648" s="19">
        <v>2.0833333333333332E-2</v>
      </c>
      <c r="M648" s="19">
        <v>4.8832375040348444E-2</v>
      </c>
      <c r="N648" s="21">
        <v>-6550</v>
      </c>
      <c r="O648" s="16">
        <v>1.8088925711129522E-2</v>
      </c>
      <c r="P648" s="22">
        <v>-480</v>
      </c>
      <c r="Q648" s="16">
        <v>2.0833333333333332E-2</v>
      </c>
      <c r="R648" s="16">
        <v>5.6935912101209921E-2</v>
      </c>
    </row>
    <row r="650" spans="1:18" ht="27" x14ac:dyDescent="0.5">
      <c r="A650" s="4" t="s">
        <v>134</v>
      </c>
      <c r="B650" s="5"/>
      <c r="C650" s="5"/>
      <c r="D650" s="5"/>
      <c r="E650" s="5"/>
      <c r="F650" s="6"/>
      <c r="G650" s="6"/>
      <c r="H650" s="6"/>
      <c r="I650" s="7"/>
      <c r="J650" s="8"/>
      <c r="K650" s="8"/>
      <c r="L650" s="8"/>
      <c r="M650" s="8"/>
      <c r="N650" s="9"/>
      <c r="O650" s="9"/>
      <c r="P650" s="9"/>
      <c r="Q650" s="9"/>
      <c r="R650" s="9"/>
    </row>
    <row r="651" spans="1:18" ht="22.5" customHeight="1" x14ac:dyDescent="0.35">
      <c r="A651" s="59" t="s">
        <v>2</v>
      </c>
      <c r="B651" s="59"/>
      <c r="C651" s="59"/>
      <c r="D651" s="59"/>
      <c r="E651" s="59"/>
      <c r="F651" s="60" t="s">
        <v>3</v>
      </c>
      <c r="G651" s="59"/>
      <c r="H651" s="61"/>
      <c r="I651" s="62" t="s">
        <v>4</v>
      </c>
      <c r="J651" s="59"/>
      <c r="K651" s="59"/>
      <c r="L651" s="59"/>
      <c r="M651" s="59"/>
      <c r="N651" s="59" t="s">
        <v>5</v>
      </c>
      <c r="O651" s="59"/>
      <c r="P651" s="59"/>
      <c r="Q651" s="59"/>
      <c r="R651" s="59"/>
    </row>
    <row r="652" spans="1:18" ht="20" customHeight="1" x14ac:dyDescent="0.4">
      <c r="A652" s="10" t="s">
        <v>2</v>
      </c>
      <c r="B652" s="63" t="s">
        <v>6</v>
      </c>
      <c r="C652" s="63"/>
      <c r="D652" s="63"/>
      <c r="E652" s="58" t="s">
        <v>7</v>
      </c>
      <c r="F652" s="64" t="s">
        <v>8</v>
      </c>
      <c r="G652" s="58" t="s">
        <v>9</v>
      </c>
      <c r="H652" s="65" t="s">
        <v>10</v>
      </c>
      <c r="I652" s="58" t="s">
        <v>11</v>
      </c>
      <c r="J652" s="58" t="s">
        <v>12</v>
      </c>
      <c r="K652" s="58" t="s">
        <v>13</v>
      </c>
      <c r="L652" s="58" t="s">
        <v>14</v>
      </c>
      <c r="M652" s="58" t="s">
        <v>15</v>
      </c>
      <c r="N652" s="58" t="s">
        <v>11</v>
      </c>
      <c r="O652" s="58" t="s">
        <v>12</v>
      </c>
      <c r="P652" s="58" t="s">
        <v>13</v>
      </c>
      <c r="Q652" s="58" t="s">
        <v>14</v>
      </c>
      <c r="R652" s="58" t="s">
        <v>15</v>
      </c>
    </row>
    <row r="653" spans="1:18" ht="20" x14ac:dyDescent="0.35">
      <c r="A653" s="11" t="s">
        <v>16</v>
      </c>
      <c r="B653" s="63"/>
      <c r="C653" s="63"/>
      <c r="D653" s="63"/>
      <c r="E653" s="58"/>
      <c r="F653" s="64"/>
      <c r="G653" s="58"/>
      <c r="H653" s="65"/>
      <c r="I653" s="58"/>
      <c r="J653" s="58"/>
      <c r="K653" s="58"/>
      <c r="L653" s="58"/>
      <c r="M653" s="58"/>
      <c r="N653" s="58"/>
      <c r="O653" s="58"/>
      <c r="P653" s="58"/>
      <c r="Q653" s="58"/>
      <c r="R653" s="58"/>
    </row>
    <row r="654" spans="1:18" ht="20" x14ac:dyDescent="0.4">
      <c r="A654" s="66" t="s">
        <v>17</v>
      </c>
      <c r="B654" s="12" t="s">
        <v>18</v>
      </c>
      <c r="C654" s="12"/>
      <c r="D654" s="13">
        <v>27140</v>
      </c>
      <c r="E654" s="13">
        <v>14800</v>
      </c>
      <c r="F654" s="15">
        <v>-4200</v>
      </c>
      <c r="G654" s="41">
        <v>-70</v>
      </c>
      <c r="H654" s="42">
        <v>2.5572772011368122E-3</v>
      </c>
      <c r="I654" s="18">
        <v>-10</v>
      </c>
      <c r="J654" s="19">
        <v>2.3809523809523812E-3</v>
      </c>
      <c r="K654" s="20">
        <v>-70</v>
      </c>
      <c r="L654" s="19">
        <v>0</v>
      </c>
      <c r="M654" s="19">
        <v>1.6345815260103119E-3</v>
      </c>
      <c r="N654" s="21">
        <v>-10</v>
      </c>
      <c r="O654" s="16">
        <v>2.3809523809523812E-3</v>
      </c>
      <c r="P654" s="22">
        <v>-70</v>
      </c>
      <c r="Q654" s="16">
        <v>0</v>
      </c>
      <c r="R654" s="16">
        <v>1.6345815260621831E-3</v>
      </c>
    </row>
    <row r="655" spans="1:18" ht="20" x14ac:dyDescent="0.4">
      <c r="A655" s="67" t="s">
        <v>19</v>
      </c>
      <c r="B655" s="23">
        <v>27140</v>
      </c>
      <c r="C655" s="24" t="s">
        <v>20</v>
      </c>
      <c r="D655" s="13">
        <v>47210</v>
      </c>
      <c r="E655" s="13">
        <v>38200</v>
      </c>
      <c r="F655" s="15">
        <v>-22500</v>
      </c>
      <c r="G655" s="41">
        <v>-360</v>
      </c>
      <c r="H655" s="42">
        <v>1.2485488908289728E-2</v>
      </c>
      <c r="I655" s="18">
        <v>-260</v>
      </c>
      <c r="J655" s="19">
        <v>1.1555555555555555E-2</v>
      </c>
      <c r="K655" s="20">
        <v>-360</v>
      </c>
      <c r="L655" s="19">
        <v>0</v>
      </c>
      <c r="M655" s="19">
        <v>1.2485488908289728E-2</v>
      </c>
      <c r="N655" s="21">
        <v>-120</v>
      </c>
      <c r="O655" s="16">
        <v>5.3333333333333332E-3</v>
      </c>
      <c r="P655" s="22">
        <v>-360</v>
      </c>
      <c r="Q655" s="16">
        <v>0</v>
      </c>
      <c r="R655" s="16">
        <v>1.2485488907893371E-2</v>
      </c>
    </row>
    <row r="656" spans="1:18" ht="20" x14ac:dyDescent="0.4">
      <c r="A656" s="67" t="s">
        <v>21</v>
      </c>
      <c r="B656" s="23">
        <v>47210</v>
      </c>
      <c r="C656" s="24" t="s">
        <v>20</v>
      </c>
      <c r="D656" s="13">
        <v>70470</v>
      </c>
      <c r="E656" s="13">
        <v>56500</v>
      </c>
      <c r="F656" s="15">
        <v>-52900</v>
      </c>
      <c r="G656" s="41">
        <v>-850</v>
      </c>
      <c r="H656" s="42">
        <v>3.0916123984028264E-3</v>
      </c>
      <c r="I656" s="18">
        <v>-20</v>
      </c>
      <c r="J656" s="19">
        <v>3.7807183364839322E-4</v>
      </c>
      <c r="K656" s="20">
        <v>-850</v>
      </c>
      <c r="L656" s="19">
        <v>0</v>
      </c>
      <c r="M656" s="19">
        <v>3.0916123984028264E-3</v>
      </c>
      <c r="N656" s="21">
        <v>0</v>
      </c>
      <c r="O656" s="16">
        <v>0</v>
      </c>
      <c r="P656" s="22">
        <v>-850</v>
      </c>
      <c r="Q656" s="16">
        <v>0</v>
      </c>
      <c r="R656" s="16">
        <v>3.0916123982035063E-3</v>
      </c>
    </row>
    <row r="657" spans="1:18" ht="20" x14ac:dyDescent="0.4">
      <c r="A657" s="67" t="s">
        <v>22</v>
      </c>
      <c r="B657" s="23">
        <v>70470</v>
      </c>
      <c r="C657" s="24" t="s">
        <v>20</v>
      </c>
      <c r="D657" s="13">
        <v>114080</v>
      </c>
      <c r="E657" s="13">
        <v>89400</v>
      </c>
      <c r="F657" s="15">
        <v>-93800</v>
      </c>
      <c r="G657" s="41">
        <v>-1460</v>
      </c>
      <c r="H657" s="42">
        <v>6.237965385552266E-2</v>
      </c>
      <c r="I657" s="18">
        <v>-1780</v>
      </c>
      <c r="J657" s="19">
        <v>1.8976545842217484E-2</v>
      </c>
      <c r="K657" s="20">
        <v>-1490</v>
      </c>
      <c r="L657" s="19">
        <v>2.0134228187919462E-2</v>
      </c>
      <c r="M657" s="19">
        <v>5.5090322315529065E-2</v>
      </c>
      <c r="N657" s="21">
        <v>-10</v>
      </c>
      <c r="O657" s="16">
        <v>1.0660980810234541E-4</v>
      </c>
      <c r="P657" s="22">
        <v>-1460</v>
      </c>
      <c r="Q657" s="16">
        <v>0</v>
      </c>
      <c r="R657" s="16">
        <v>6.2379653854548231E-2</v>
      </c>
    </row>
    <row r="658" spans="1:18" ht="20" x14ac:dyDescent="0.4">
      <c r="A658" s="67" t="s">
        <v>23</v>
      </c>
      <c r="B658" s="23">
        <v>114080</v>
      </c>
      <c r="C658" s="24" t="s">
        <v>20</v>
      </c>
      <c r="D658" s="13">
        <v>215890</v>
      </c>
      <c r="E658" s="13">
        <v>149300</v>
      </c>
      <c r="F658" s="15">
        <v>-118800</v>
      </c>
      <c r="G658" s="41">
        <v>-2510</v>
      </c>
      <c r="H658" s="42">
        <v>0.13417397977715723</v>
      </c>
      <c r="I658" s="18">
        <v>-5840</v>
      </c>
      <c r="J658" s="19">
        <v>4.9158249158249158E-2</v>
      </c>
      <c r="K658" s="20">
        <v>-2630</v>
      </c>
      <c r="L658" s="19">
        <v>4.5627376425855515E-2</v>
      </c>
      <c r="M658" s="19">
        <v>8.2791139307236347E-2</v>
      </c>
      <c r="N658" s="21">
        <v>-2090</v>
      </c>
      <c r="O658" s="16">
        <v>1.7592592592592594E-2</v>
      </c>
      <c r="P658" s="22">
        <v>-2550</v>
      </c>
      <c r="Q658" s="16">
        <v>1.5686274509803921E-2</v>
      </c>
      <c r="R658" s="16">
        <v>0.13217402026609096</v>
      </c>
    </row>
    <row r="659" spans="1:18" ht="20" x14ac:dyDescent="0.4">
      <c r="A659" s="67" t="s">
        <v>24</v>
      </c>
      <c r="B659" s="23">
        <v>215890</v>
      </c>
      <c r="C659" s="24" t="s">
        <v>20</v>
      </c>
      <c r="D659" s="13">
        <v>517790</v>
      </c>
      <c r="E659" s="13">
        <v>294600</v>
      </c>
      <c r="F659" s="15">
        <v>-107600</v>
      </c>
      <c r="G659" s="41">
        <v>-8520</v>
      </c>
      <c r="H659" s="42">
        <v>2.1012215639950062E-2</v>
      </c>
      <c r="I659" s="18">
        <v>-2280</v>
      </c>
      <c r="J659" s="19">
        <v>2.1189591078066915E-2</v>
      </c>
      <c r="K659" s="20">
        <v>-8700</v>
      </c>
      <c r="L659" s="19">
        <v>2.0689655172413793E-2</v>
      </c>
      <c r="M659" s="19">
        <v>1.8444570685195772E-2</v>
      </c>
      <c r="N659" s="21">
        <v>-1870</v>
      </c>
      <c r="O659" s="16">
        <v>1.7379182156133828E-2</v>
      </c>
      <c r="P659" s="22">
        <v>-8670</v>
      </c>
      <c r="Q659" s="16">
        <v>1.7301038062283738E-2</v>
      </c>
      <c r="R659" s="16">
        <v>1.8444570689575099E-2</v>
      </c>
    </row>
    <row r="660" spans="1:18" ht="20.5" thickBot="1" x14ac:dyDescent="0.45">
      <c r="A660" s="68" t="s">
        <v>25</v>
      </c>
      <c r="B660" s="23">
        <v>517790</v>
      </c>
      <c r="C660" s="26" t="s">
        <v>26</v>
      </c>
      <c r="D660" s="25" t="s">
        <v>27</v>
      </c>
      <c r="E660" s="13">
        <v>1166800</v>
      </c>
      <c r="F660" s="15">
        <v>-83500</v>
      </c>
      <c r="G660" s="41">
        <v>-25390</v>
      </c>
      <c r="H660" s="42">
        <v>5.5127885495233918E-2</v>
      </c>
      <c r="I660" s="18">
        <v>-570</v>
      </c>
      <c r="J660" s="19">
        <v>6.8263473053892217E-3</v>
      </c>
      <c r="K660" s="20">
        <v>-25560</v>
      </c>
      <c r="L660" s="19">
        <v>6.6510172143974958E-3</v>
      </c>
      <c r="M660" s="19">
        <v>8.5436188767529784E-4</v>
      </c>
      <c r="N660" s="21">
        <v>-570</v>
      </c>
      <c r="O660" s="16">
        <v>6.8263473053892217E-3</v>
      </c>
      <c r="P660" s="22">
        <v>-25560</v>
      </c>
      <c r="Q660" s="16">
        <v>6.6510172143974958E-3</v>
      </c>
      <c r="R660" s="16">
        <v>8.5436188767529784E-4</v>
      </c>
    </row>
    <row r="661" spans="1:18" ht="25" thickTop="1" thickBot="1" x14ac:dyDescent="0.55000000000000004">
      <c r="A661" s="69" t="s">
        <v>28</v>
      </c>
      <c r="B661" s="27"/>
      <c r="C661" s="27"/>
      <c r="D661" s="27"/>
      <c r="E661" s="28">
        <v>86000</v>
      </c>
      <c r="F661" s="30">
        <v>-483300</v>
      </c>
      <c r="G661" s="30">
        <v>-1530</v>
      </c>
      <c r="H661" s="43">
        <v>3.7714439418714038E-2</v>
      </c>
      <c r="I661" s="33">
        <v>-10770</v>
      </c>
      <c r="J661" s="34">
        <v>2.2284295468653011E-2</v>
      </c>
      <c r="K661" s="35">
        <v>-1560</v>
      </c>
      <c r="L661" s="34">
        <v>1.9230769230769232E-2</v>
      </c>
      <c r="M661" s="34">
        <v>2.7701495662349581E-2</v>
      </c>
      <c r="N661" s="36">
        <v>-4670</v>
      </c>
      <c r="O661" s="31">
        <v>9.6627353610593842E-3</v>
      </c>
      <c r="P661" s="37">
        <v>-1540</v>
      </c>
      <c r="Q661" s="31">
        <v>6.4935064935064939E-3</v>
      </c>
      <c r="R661" s="31">
        <v>3.6564306381338917E-2</v>
      </c>
    </row>
    <row r="662" spans="1:18" ht="20.5" thickTop="1" x14ac:dyDescent="0.4">
      <c r="A662" s="70" t="s">
        <v>29</v>
      </c>
      <c r="B662" s="38" t="s">
        <v>18</v>
      </c>
      <c r="C662" s="39"/>
      <c r="D662" s="13">
        <v>70470</v>
      </c>
      <c r="E662" s="13">
        <v>36400</v>
      </c>
      <c r="F662" s="41">
        <v>-79600</v>
      </c>
      <c r="G662" s="41">
        <v>-420</v>
      </c>
      <c r="H662" s="42">
        <v>6.0594121949484698E-3</v>
      </c>
      <c r="I662" s="18">
        <v>-290</v>
      </c>
      <c r="J662" s="19">
        <v>3.64321608040201E-3</v>
      </c>
      <c r="K662" s="20">
        <v>-420</v>
      </c>
      <c r="L662" s="19">
        <v>0</v>
      </c>
      <c r="M662" s="19">
        <v>5.7502040845287478E-3</v>
      </c>
      <c r="N662" s="21">
        <v>-130</v>
      </c>
      <c r="O662" s="16">
        <v>1.6331658291457286E-3</v>
      </c>
      <c r="P662" s="22">
        <v>-420</v>
      </c>
      <c r="Q662" s="16">
        <v>0</v>
      </c>
      <c r="R662" s="16">
        <v>5.7502040844064481E-3</v>
      </c>
    </row>
    <row r="664" spans="1:18" ht="27" x14ac:dyDescent="0.5">
      <c r="A664" s="4" t="s">
        <v>135</v>
      </c>
      <c r="B664" s="5"/>
      <c r="C664" s="5"/>
      <c r="D664" s="5"/>
      <c r="E664" s="5"/>
      <c r="F664" s="6"/>
      <c r="G664" s="6"/>
      <c r="H664" s="6"/>
      <c r="I664" s="7"/>
      <c r="J664" s="8"/>
      <c r="K664" s="8"/>
      <c r="L664" s="8"/>
      <c r="M664" s="8"/>
      <c r="N664" s="9"/>
      <c r="O664" s="9"/>
      <c r="P664" s="9"/>
      <c r="Q664" s="9"/>
      <c r="R664" s="9"/>
    </row>
    <row r="665" spans="1:18" ht="22.5" customHeight="1" x14ac:dyDescent="0.35">
      <c r="A665" s="59" t="s">
        <v>2</v>
      </c>
      <c r="B665" s="59"/>
      <c r="C665" s="59"/>
      <c r="D665" s="59"/>
      <c r="E665" s="59"/>
      <c r="F665" s="60" t="s">
        <v>3</v>
      </c>
      <c r="G665" s="59"/>
      <c r="H665" s="61"/>
      <c r="I665" s="62" t="s">
        <v>4</v>
      </c>
      <c r="J665" s="59"/>
      <c r="K665" s="59"/>
      <c r="L665" s="59"/>
      <c r="M665" s="59"/>
      <c r="N665" s="59" t="s">
        <v>5</v>
      </c>
      <c r="O665" s="59"/>
      <c r="P665" s="59"/>
      <c r="Q665" s="59"/>
      <c r="R665" s="59"/>
    </row>
    <row r="666" spans="1:18" ht="20" customHeight="1" x14ac:dyDescent="0.4">
      <c r="A666" s="10" t="s">
        <v>2</v>
      </c>
      <c r="B666" s="63" t="s">
        <v>6</v>
      </c>
      <c r="C666" s="63"/>
      <c r="D666" s="63"/>
      <c r="E666" s="58" t="s">
        <v>7</v>
      </c>
      <c r="F666" s="64" t="s">
        <v>8</v>
      </c>
      <c r="G666" s="58" t="s">
        <v>9</v>
      </c>
      <c r="H666" s="65" t="s">
        <v>10</v>
      </c>
      <c r="I666" s="58" t="s">
        <v>11</v>
      </c>
      <c r="J666" s="58" t="s">
        <v>12</v>
      </c>
      <c r="K666" s="58" t="s">
        <v>13</v>
      </c>
      <c r="L666" s="58" t="s">
        <v>14</v>
      </c>
      <c r="M666" s="58" t="s">
        <v>15</v>
      </c>
      <c r="N666" s="58" t="s">
        <v>11</v>
      </c>
      <c r="O666" s="58" t="s">
        <v>12</v>
      </c>
      <c r="P666" s="58" t="s">
        <v>13</v>
      </c>
      <c r="Q666" s="58" t="s">
        <v>14</v>
      </c>
      <c r="R666" s="58" t="s">
        <v>15</v>
      </c>
    </row>
    <row r="667" spans="1:18" ht="20" x14ac:dyDescent="0.35">
      <c r="A667" s="11" t="s">
        <v>16</v>
      </c>
      <c r="B667" s="63"/>
      <c r="C667" s="63"/>
      <c r="D667" s="63"/>
      <c r="E667" s="58"/>
      <c r="F667" s="64"/>
      <c r="G667" s="58"/>
      <c r="H667" s="65"/>
      <c r="I667" s="58"/>
      <c r="J667" s="58"/>
      <c r="K667" s="58"/>
      <c r="L667" s="58"/>
      <c r="M667" s="58"/>
      <c r="N667" s="58"/>
      <c r="O667" s="58"/>
      <c r="P667" s="58"/>
      <c r="Q667" s="58"/>
      <c r="R667" s="58"/>
    </row>
    <row r="668" spans="1:18" ht="20" x14ac:dyDescent="0.4">
      <c r="A668" s="66" t="s">
        <v>17</v>
      </c>
      <c r="B668" s="12" t="s">
        <v>18</v>
      </c>
      <c r="C668" s="12"/>
      <c r="D668" s="13">
        <v>23840</v>
      </c>
      <c r="E668" s="13">
        <v>14700</v>
      </c>
      <c r="F668" s="15">
        <v>-48000</v>
      </c>
      <c r="G668" s="41">
        <v>-60</v>
      </c>
      <c r="H668" s="42">
        <v>3.5834891613300335E-2</v>
      </c>
      <c r="I668" s="18">
        <v>-170</v>
      </c>
      <c r="J668" s="19">
        <v>3.5416666666666665E-3</v>
      </c>
      <c r="K668" s="20">
        <v>-60</v>
      </c>
      <c r="L668" s="19">
        <v>0</v>
      </c>
      <c r="M668" s="19">
        <v>3.5834891613300335E-2</v>
      </c>
      <c r="N668" s="21">
        <v>-140</v>
      </c>
      <c r="O668" s="16">
        <v>2.9166666666666668E-3</v>
      </c>
      <c r="P668" s="22">
        <v>-60</v>
      </c>
      <c r="Q668" s="16">
        <v>0</v>
      </c>
      <c r="R668" s="16">
        <v>3.5834891609243261E-2</v>
      </c>
    </row>
    <row r="669" spans="1:18" ht="20" x14ac:dyDescent="0.4">
      <c r="A669" s="67" t="s">
        <v>19</v>
      </c>
      <c r="B669" s="23">
        <v>23840</v>
      </c>
      <c r="C669" s="24" t="s">
        <v>20</v>
      </c>
      <c r="D669" s="13">
        <v>43260</v>
      </c>
      <c r="E669" s="13">
        <v>32800</v>
      </c>
      <c r="F669" s="15">
        <v>-292000</v>
      </c>
      <c r="G669" s="41">
        <v>-350</v>
      </c>
      <c r="H669" s="42">
        <v>6.5663323610932481E-2</v>
      </c>
      <c r="I669" s="18">
        <v>-1770</v>
      </c>
      <c r="J669" s="19">
        <v>6.0616438356164383E-3</v>
      </c>
      <c r="K669" s="20">
        <v>-350</v>
      </c>
      <c r="L669" s="19">
        <v>0</v>
      </c>
      <c r="M669" s="19">
        <v>6.0885262330306188E-2</v>
      </c>
      <c r="N669" s="21">
        <v>-560</v>
      </c>
      <c r="O669" s="16">
        <v>1.9178082191780822E-3</v>
      </c>
      <c r="P669" s="22">
        <v>-350</v>
      </c>
      <c r="Q669" s="16">
        <v>0</v>
      </c>
      <c r="R669" s="16">
        <v>6.5663323606375237E-2</v>
      </c>
    </row>
    <row r="670" spans="1:18" ht="20" x14ac:dyDescent="0.4">
      <c r="A670" s="67" t="s">
        <v>21</v>
      </c>
      <c r="B670" s="23">
        <v>43260</v>
      </c>
      <c r="C670" s="24" t="s">
        <v>20</v>
      </c>
      <c r="D670" s="13">
        <v>71390</v>
      </c>
      <c r="E670" s="13">
        <v>56200</v>
      </c>
      <c r="F670" s="15">
        <v>-664900</v>
      </c>
      <c r="G670" s="41">
        <v>-800</v>
      </c>
      <c r="H670" s="42">
        <v>0.10207629728514631</v>
      </c>
      <c r="I670" s="18">
        <v>-16010</v>
      </c>
      <c r="J670" s="19">
        <v>2.4078808843435103E-2</v>
      </c>
      <c r="K670" s="20">
        <v>-820</v>
      </c>
      <c r="L670" s="19">
        <v>2.4390243902439025E-2</v>
      </c>
      <c r="M670" s="19">
        <v>8.0042740006569732E-2</v>
      </c>
      <c r="N670" s="21">
        <v>-5430</v>
      </c>
      <c r="O670" s="16">
        <v>8.1666416002406372E-3</v>
      </c>
      <c r="P670" s="22">
        <v>-810</v>
      </c>
      <c r="Q670" s="16">
        <v>1.2345679012345678E-2</v>
      </c>
      <c r="R670" s="16">
        <v>9.8219804428002433E-2</v>
      </c>
    </row>
    <row r="671" spans="1:18" ht="20" x14ac:dyDescent="0.4">
      <c r="A671" s="67" t="s">
        <v>22</v>
      </c>
      <c r="B671" s="23">
        <v>71390</v>
      </c>
      <c r="C671" s="24" t="s">
        <v>20</v>
      </c>
      <c r="D671" s="13">
        <v>127030</v>
      </c>
      <c r="E671" s="13">
        <v>95500</v>
      </c>
      <c r="F671" s="15">
        <v>-1059300</v>
      </c>
      <c r="G671" s="41">
        <v>-1280</v>
      </c>
      <c r="H671" s="42">
        <v>0.17938461391912688</v>
      </c>
      <c r="I671" s="18">
        <v>-144190</v>
      </c>
      <c r="J671" s="19">
        <v>0.13611819125837818</v>
      </c>
      <c r="K671" s="20">
        <v>-1450</v>
      </c>
      <c r="L671" s="19">
        <v>0.11724137931034483</v>
      </c>
      <c r="M671" s="19">
        <v>9.2959956051173756E-2</v>
      </c>
      <c r="N671" s="21">
        <v>-53860</v>
      </c>
      <c r="O671" s="16">
        <v>5.0844897573869535E-2</v>
      </c>
      <c r="P671" s="22">
        <v>-1340</v>
      </c>
      <c r="Q671" s="16">
        <v>4.4776119402985072E-2</v>
      </c>
      <c r="R671" s="16">
        <v>0.14146643766367745</v>
      </c>
    </row>
    <row r="672" spans="1:18" ht="20" x14ac:dyDescent="0.4">
      <c r="A672" s="67" t="s">
        <v>23</v>
      </c>
      <c r="B672" s="23">
        <v>127030</v>
      </c>
      <c r="C672" s="24" t="s">
        <v>20</v>
      </c>
      <c r="D672" s="13">
        <v>267900</v>
      </c>
      <c r="E672" s="13">
        <v>177800</v>
      </c>
      <c r="F672" s="15">
        <v>-1382200</v>
      </c>
      <c r="G672" s="41">
        <v>-2230</v>
      </c>
      <c r="H672" s="42">
        <v>0.23930752062904911</v>
      </c>
      <c r="I672" s="18">
        <v>-235040</v>
      </c>
      <c r="J672" s="19">
        <v>0.17004774996382579</v>
      </c>
      <c r="K672" s="20">
        <v>-2610</v>
      </c>
      <c r="L672" s="19">
        <v>0.14559386973180077</v>
      </c>
      <c r="M672" s="19">
        <v>0.1422089792507322</v>
      </c>
      <c r="N672" s="21">
        <v>-165760</v>
      </c>
      <c r="O672" s="16">
        <v>0.11992475763275937</v>
      </c>
      <c r="P672" s="22">
        <v>-2500</v>
      </c>
      <c r="Q672" s="16">
        <v>0.108</v>
      </c>
      <c r="R672" s="16">
        <v>0.16557876650919046</v>
      </c>
    </row>
    <row r="673" spans="1:18" ht="20" x14ac:dyDescent="0.4">
      <c r="A673" s="67" t="s">
        <v>24</v>
      </c>
      <c r="B673" s="23">
        <v>267900</v>
      </c>
      <c r="C673" s="24" t="s">
        <v>20</v>
      </c>
      <c r="D673" s="13">
        <v>644150</v>
      </c>
      <c r="E673" s="13">
        <v>381000</v>
      </c>
      <c r="F673" s="15">
        <v>-1725500</v>
      </c>
      <c r="G673" s="41">
        <v>-10370</v>
      </c>
      <c r="H673" s="42">
        <v>3.9485015139621521E-2</v>
      </c>
      <c r="I673" s="18">
        <v>-79530</v>
      </c>
      <c r="J673" s="19">
        <v>4.6090988119385688E-2</v>
      </c>
      <c r="K673" s="20">
        <v>-10850</v>
      </c>
      <c r="L673" s="19">
        <v>4.423963133640553E-2</v>
      </c>
      <c r="M673" s="19">
        <v>3.5086847664159988E-2</v>
      </c>
      <c r="N673" s="21">
        <v>-74350</v>
      </c>
      <c r="O673" s="16">
        <v>4.308895972181976E-2</v>
      </c>
      <c r="P673" s="22">
        <v>-10820</v>
      </c>
      <c r="Q673" s="16">
        <v>4.1589648798521256E-2</v>
      </c>
      <c r="R673" s="16">
        <v>3.5167249091930634E-2</v>
      </c>
    </row>
    <row r="674" spans="1:18" ht="20.5" thickBot="1" x14ac:dyDescent="0.45">
      <c r="A674" s="68" t="s">
        <v>25</v>
      </c>
      <c r="B674" s="23">
        <v>644150</v>
      </c>
      <c r="C674" s="26" t="s">
        <v>26</v>
      </c>
      <c r="D674" s="25" t="s">
        <v>27</v>
      </c>
      <c r="E674" s="13">
        <v>1699100</v>
      </c>
      <c r="F674" s="15">
        <v>-2201600</v>
      </c>
      <c r="G674" s="41">
        <v>-53310</v>
      </c>
      <c r="H674" s="42">
        <v>7.5933710969789854E-3</v>
      </c>
      <c r="I674" s="18">
        <v>-5350</v>
      </c>
      <c r="J674" s="19">
        <v>2.4300508720930232E-3</v>
      </c>
      <c r="K674" s="20">
        <v>-53440</v>
      </c>
      <c r="L674" s="19">
        <v>2.4326347305389222E-3</v>
      </c>
      <c r="M674" s="19">
        <v>7.5933710969789854E-3</v>
      </c>
      <c r="N674" s="21">
        <v>-4910</v>
      </c>
      <c r="O674" s="16">
        <v>2.2301962209302327E-3</v>
      </c>
      <c r="P674" s="22">
        <v>-53430</v>
      </c>
      <c r="Q674" s="16">
        <v>2.2459292532285235E-3</v>
      </c>
      <c r="R674" s="16">
        <v>7.5933710960595733E-3</v>
      </c>
    </row>
    <row r="675" spans="1:18" ht="25" thickTop="1" thickBot="1" x14ac:dyDescent="0.55000000000000004">
      <c r="A675" s="69" t="s">
        <v>28</v>
      </c>
      <c r="B675" s="27"/>
      <c r="C675" s="27"/>
      <c r="D675" s="27"/>
      <c r="E675" s="28">
        <v>97900</v>
      </c>
      <c r="F675" s="30">
        <v>-7373300</v>
      </c>
      <c r="G675" s="30">
        <v>-1760</v>
      </c>
      <c r="H675" s="43">
        <v>0.11313750497387597</v>
      </c>
      <c r="I675" s="33">
        <v>-482050</v>
      </c>
      <c r="J675" s="34">
        <v>6.5377781997206133E-2</v>
      </c>
      <c r="K675" s="35">
        <v>-1880</v>
      </c>
      <c r="L675" s="34">
        <v>6.3829787234042548E-2</v>
      </c>
      <c r="M675" s="34">
        <v>7.6077731208850904E-2</v>
      </c>
      <c r="N675" s="36">
        <v>-305010</v>
      </c>
      <c r="O675" s="31">
        <v>4.1366823538985256E-2</v>
      </c>
      <c r="P675" s="37">
        <v>-1830</v>
      </c>
      <c r="Q675" s="31">
        <v>3.825136612021858E-2</v>
      </c>
      <c r="R675" s="31">
        <v>9.3725630626754153E-2</v>
      </c>
    </row>
    <row r="676" spans="1:18" ht="20.5" thickTop="1" x14ac:dyDescent="0.4">
      <c r="A676" s="70" t="s">
        <v>29</v>
      </c>
      <c r="B676" s="38" t="s">
        <v>18</v>
      </c>
      <c r="C676" s="39"/>
      <c r="D676" s="13">
        <v>71390</v>
      </c>
      <c r="E676" s="13">
        <v>34600</v>
      </c>
      <c r="F676" s="41">
        <v>-1004800</v>
      </c>
      <c r="G676" s="41">
        <v>-400</v>
      </c>
      <c r="H676" s="42">
        <v>6.7862689987881836E-2</v>
      </c>
      <c r="I676" s="18">
        <v>-17950</v>
      </c>
      <c r="J676" s="19">
        <v>1.7864251592356689E-2</v>
      </c>
      <c r="K676" s="20">
        <v>-410</v>
      </c>
      <c r="L676" s="19">
        <v>2.4390243902439025E-2</v>
      </c>
      <c r="M676" s="19">
        <v>5.8922802313360355E-2</v>
      </c>
      <c r="N676" s="21">
        <v>-6130</v>
      </c>
      <c r="O676" s="16">
        <v>6.1007165605095545E-3</v>
      </c>
      <c r="P676" s="22">
        <v>-400</v>
      </c>
      <c r="Q676" s="16">
        <v>0</v>
      </c>
      <c r="R676" s="16">
        <v>6.6576531450928428E-2</v>
      </c>
    </row>
    <row r="678" spans="1:18" ht="27" x14ac:dyDescent="0.5">
      <c r="A678" s="4" t="s">
        <v>136</v>
      </c>
      <c r="B678" s="5"/>
      <c r="C678" s="5"/>
      <c r="D678" s="5"/>
      <c r="E678" s="5"/>
      <c r="F678" s="6"/>
      <c r="G678" s="6"/>
      <c r="H678" s="6"/>
      <c r="I678" s="7"/>
      <c r="J678" s="8"/>
      <c r="K678" s="8"/>
      <c r="L678" s="8"/>
      <c r="M678" s="8"/>
      <c r="N678" s="9"/>
      <c r="O678" s="9"/>
      <c r="P678" s="9"/>
      <c r="Q678" s="9"/>
      <c r="R678" s="9"/>
    </row>
    <row r="679" spans="1:18" ht="22.5" customHeight="1" x14ac:dyDescent="0.35">
      <c r="A679" s="59" t="s">
        <v>2</v>
      </c>
      <c r="B679" s="59"/>
      <c r="C679" s="59"/>
      <c r="D679" s="59"/>
      <c r="E679" s="59"/>
      <c r="F679" s="60" t="s">
        <v>3</v>
      </c>
      <c r="G679" s="59"/>
      <c r="H679" s="61"/>
      <c r="I679" s="62" t="s">
        <v>4</v>
      </c>
      <c r="J679" s="59"/>
      <c r="K679" s="59"/>
      <c r="L679" s="59"/>
      <c r="M679" s="59"/>
      <c r="N679" s="59" t="s">
        <v>5</v>
      </c>
      <c r="O679" s="59"/>
      <c r="P679" s="59"/>
      <c r="Q679" s="59"/>
      <c r="R679" s="59"/>
    </row>
    <row r="680" spans="1:18" ht="20" customHeight="1" x14ac:dyDescent="0.4">
      <c r="A680" s="10" t="s">
        <v>2</v>
      </c>
      <c r="B680" s="63" t="s">
        <v>6</v>
      </c>
      <c r="C680" s="63"/>
      <c r="D680" s="63"/>
      <c r="E680" s="58" t="s">
        <v>7</v>
      </c>
      <c r="F680" s="64" t="s">
        <v>8</v>
      </c>
      <c r="G680" s="58" t="s">
        <v>9</v>
      </c>
      <c r="H680" s="65" t="s">
        <v>10</v>
      </c>
      <c r="I680" s="58" t="s">
        <v>11</v>
      </c>
      <c r="J680" s="58" t="s">
        <v>12</v>
      </c>
      <c r="K680" s="58" t="s">
        <v>13</v>
      </c>
      <c r="L680" s="58" t="s">
        <v>14</v>
      </c>
      <c r="M680" s="58" t="s">
        <v>15</v>
      </c>
      <c r="N680" s="58" t="s">
        <v>11</v>
      </c>
      <c r="O680" s="58" t="s">
        <v>12</v>
      </c>
      <c r="P680" s="58" t="s">
        <v>13</v>
      </c>
      <c r="Q680" s="58" t="s">
        <v>14</v>
      </c>
      <c r="R680" s="58" t="s">
        <v>15</v>
      </c>
    </row>
    <row r="681" spans="1:18" ht="20" x14ac:dyDescent="0.35">
      <c r="A681" s="11" t="s">
        <v>16</v>
      </c>
      <c r="B681" s="63"/>
      <c r="C681" s="63"/>
      <c r="D681" s="63"/>
      <c r="E681" s="58"/>
      <c r="F681" s="64"/>
      <c r="G681" s="58"/>
      <c r="H681" s="65"/>
      <c r="I681" s="58"/>
      <c r="J681" s="58"/>
      <c r="K681" s="58"/>
      <c r="L681" s="58"/>
      <c r="M681" s="58"/>
      <c r="N681" s="58"/>
      <c r="O681" s="58"/>
      <c r="P681" s="58"/>
      <c r="Q681" s="58"/>
      <c r="R681" s="58"/>
    </row>
    <row r="682" spans="1:18" ht="20" x14ac:dyDescent="0.4">
      <c r="A682" s="66" t="s">
        <v>17</v>
      </c>
      <c r="B682" s="12" t="s">
        <v>18</v>
      </c>
      <c r="C682" s="12"/>
      <c r="D682" s="13">
        <v>27910</v>
      </c>
      <c r="E682" s="13">
        <v>16400</v>
      </c>
      <c r="F682" s="15">
        <v>-85400</v>
      </c>
      <c r="G682" s="41">
        <v>-120</v>
      </c>
      <c r="H682" s="42">
        <v>2.3585061534036618E-2</v>
      </c>
      <c r="I682" s="18">
        <v>0</v>
      </c>
      <c r="J682" s="19">
        <v>0</v>
      </c>
      <c r="K682" s="20">
        <v>-120</v>
      </c>
      <c r="L682" s="19">
        <v>0</v>
      </c>
      <c r="M682" s="19">
        <v>2.3585061534036618E-2</v>
      </c>
      <c r="N682" s="21">
        <v>0</v>
      </c>
      <c r="O682" s="16">
        <v>0</v>
      </c>
      <c r="P682" s="22">
        <v>-120</v>
      </c>
      <c r="Q682" s="16">
        <v>0</v>
      </c>
      <c r="R682" s="16">
        <v>2.3585061535343652E-2</v>
      </c>
    </row>
    <row r="683" spans="1:18" ht="20" x14ac:dyDescent="0.4">
      <c r="A683" s="67" t="s">
        <v>19</v>
      </c>
      <c r="B683" s="23">
        <v>27910</v>
      </c>
      <c r="C683" s="24" t="s">
        <v>20</v>
      </c>
      <c r="D683" s="13">
        <v>49180</v>
      </c>
      <c r="E683" s="13">
        <v>39200</v>
      </c>
      <c r="F683" s="15">
        <v>-364600</v>
      </c>
      <c r="G683" s="41">
        <v>-500</v>
      </c>
      <c r="H683" s="42">
        <v>3.7484860595682845E-2</v>
      </c>
      <c r="I683" s="18">
        <v>0</v>
      </c>
      <c r="J683" s="19">
        <v>0</v>
      </c>
      <c r="K683" s="20">
        <v>-500</v>
      </c>
      <c r="L683" s="19">
        <v>0</v>
      </c>
      <c r="M683" s="19">
        <v>3.7484860595682845E-2</v>
      </c>
      <c r="N683" s="21">
        <v>-520</v>
      </c>
      <c r="O683" s="16">
        <v>1.426220515633571E-3</v>
      </c>
      <c r="P683" s="22">
        <v>-500</v>
      </c>
      <c r="Q683" s="16">
        <v>0</v>
      </c>
      <c r="R683" s="16">
        <v>3.7484860599444163E-2</v>
      </c>
    </row>
    <row r="684" spans="1:18" ht="20" x14ac:dyDescent="0.4">
      <c r="A684" s="67" t="s">
        <v>21</v>
      </c>
      <c r="B684" s="23">
        <v>49180</v>
      </c>
      <c r="C684" s="24" t="s">
        <v>20</v>
      </c>
      <c r="D684" s="13">
        <v>79230</v>
      </c>
      <c r="E684" s="13">
        <v>63600</v>
      </c>
      <c r="F684" s="15">
        <v>-805200</v>
      </c>
      <c r="G684" s="41">
        <v>-1110</v>
      </c>
      <c r="H684" s="42">
        <v>9.3816188949516544E-2</v>
      </c>
      <c r="I684" s="18">
        <v>-2220</v>
      </c>
      <c r="J684" s="19">
        <v>2.7570789865871835E-3</v>
      </c>
      <c r="K684" s="20">
        <v>-1110</v>
      </c>
      <c r="L684" s="19">
        <v>0</v>
      </c>
      <c r="M684" s="19">
        <v>9.2035743691678953E-2</v>
      </c>
      <c r="N684" s="21">
        <v>-1350</v>
      </c>
      <c r="O684" s="16">
        <v>1.6766020864381521E-3</v>
      </c>
      <c r="P684" s="22">
        <v>-1110</v>
      </c>
      <c r="Q684" s="16">
        <v>0</v>
      </c>
      <c r="R684" s="16">
        <v>9.2035743680043289E-2</v>
      </c>
    </row>
    <row r="685" spans="1:18" ht="20" x14ac:dyDescent="0.4">
      <c r="A685" s="67" t="s">
        <v>22</v>
      </c>
      <c r="B685" s="23">
        <v>79230</v>
      </c>
      <c r="C685" s="24" t="s">
        <v>20</v>
      </c>
      <c r="D685" s="13">
        <v>128680</v>
      </c>
      <c r="E685" s="13">
        <v>100900</v>
      </c>
      <c r="F685" s="15">
        <v>-1210300</v>
      </c>
      <c r="G685" s="41">
        <v>-1670</v>
      </c>
      <c r="H685" s="42">
        <v>8.4392863400385404E-2</v>
      </c>
      <c r="I685" s="18">
        <v>-7290</v>
      </c>
      <c r="J685" s="19">
        <v>6.0233000082624139E-3</v>
      </c>
      <c r="K685" s="20">
        <v>-1680</v>
      </c>
      <c r="L685" s="19">
        <v>5.9523809523809521E-3</v>
      </c>
      <c r="M685" s="19">
        <v>7.8230631563093622E-2</v>
      </c>
      <c r="N685" s="21">
        <v>-4040</v>
      </c>
      <c r="O685" s="16">
        <v>3.338015368090556E-3</v>
      </c>
      <c r="P685" s="22">
        <v>-1680</v>
      </c>
      <c r="Q685" s="16">
        <v>5.9523809523809521E-3</v>
      </c>
      <c r="R685" s="16">
        <v>7.760280808956832E-2</v>
      </c>
    </row>
    <row r="686" spans="1:18" ht="20" x14ac:dyDescent="0.4">
      <c r="A686" s="67" t="s">
        <v>23</v>
      </c>
      <c r="B686" s="23">
        <v>128680</v>
      </c>
      <c r="C686" s="24" t="s">
        <v>20</v>
      </c>
      <c r="D686" s="13">
        <v>264170</v>
      </c>
      <c r="E686" s="13">
        <v>174800</v>
      </c>
      <c r="F686" s="15">
        <v>-1858400</v>
      </c>
      <c r="G686" s="41">
        <v>-3430</v>
      </c>
      <c r="H686" s="42">
        <v>6.674196154530182E-2</v>
      </c>
      <c r="I686" s="18">
        <v>-9430</v>
      </c>
      <c r="J686" s="19">
        <v>5.0742574257425744E-3</v>
      </c>
      <c r="K686" s="20">
        <v>-3450</v>
      </c>
      <c r="L686" s="19">
        <v>5.7971014492753624E-3</v>
      </c>
      <c r="M686" s="19">
        <v>6.3710643611219975E-2</v>
      </c>
      <c r="N686" s="21">
        <v>-5860</v>
      </c>
      <c r="O686" s="16">
        <v>3.1532501076194574E-3</v>
      </c>
      <c r="P686" s="22">
        <v>-3440</v>
      </c>
      <c r="Q686" s="16">
        <v>2.9069767441860465E-3</v>
      </c>
      <c r="R686" s="16">
        <v>6.3710643604633382E-2</v>
      </c>
    </row>
    <row r="687" spans="1:18" ht="20" x14ac:dyDescent="0.4">
      <c r="A687" s="67" t="s">
        <v>24</v>
      </c>
      <c r="B687" s="23">
        <v>264170</v>
      </c>
      <c r="C687" s="24" t="s">
        <v>20</v>
      </c>
      <c r="D687" s="13">
        <v>666040</v>
      </c>
      <c r="E687" s="13">
        <v>383300</v>
      </c>
      <c r="F687" s="15">
        <v>-1724500</v>
      </c>
      <c r="G687" s="41">
        <v>-11930</v>
      </c>
      <c r="H687" s="42">
        <v>2.0918553759060605E-2</v>
      </c>
      <c r="I687" s="18">
        <v>-7680</v>
      </c>
      <c r="J687" s="19">
        <v>4.4534647723977966E-3</v>
      </c>
      <c r="K687" s="20">
        <v>-11980</v>
      </c>
      <c r="L687" s="19">
        <v>4.1736227045075123E-3</v>
      </c>
      <c r="M687" s="19">
        <v>1.809775993093948E-2</v>
      </c>
      <c r="N687" s="21">
        <v>-7120</v>
      </c>
      <c r="O687" s="16">
        <v>4.1287329660771241E-3</v>
      </c>
      <c r="P687" s="22">
        <v>-11980</v>
      </c>
      <c r="Q687" s="16">
        <v>4.1736227045075123E-3</v>
      </c>
      <c r="R687" s="16">
        <v>1.6996658011477487E-2</v>
      </c>
    </row>
    <row r="688" spans="1:18" ht="20.5" thickBot="1" x14ac:dyDescent="0.45">
      <c r="A688" s="68" t="s">
        <v>25</v>
      </c>
      <c r="B688" s="23">
        <v>666040</v>
      </c>
      <c r="C688" s="26" t="s">
        <v>26</v>
      </c>
      <c r="D688" s="25" t="s">
        <v>27</v>
      </c>
      <c r="E688" s="13">
        <v>2094000</v>
      </c>
      <c r="F688" s="15">
        <v>-2820800</v>
      </c>
      <c r="G688" s="41">
        <v>-77690</v>
      </c>
      <c r="H688" s="42">
        <v>2.4834601845151155E-2</v>
      </c>
      <c r="I688" s="18">
        <v>-2120</v>
      </c>
      <c r="J688" s="19">
        <v>7.5155984117980718E-4</v>
      </c>
      <c r="K688" s="20">
        <v>-77750</v>
      </c>
      <c r="L688" s="19">
        <v>7.7170418006430863E-4</v>
      </c>
      <c r="M688" s="19">
        <v>2.4834601845151155E-2</v>
      </c>
      <c r="N688" s="21">
        <v>-2250</v>
      </c>
      <c r="O688" s="16">
        <v>7.9764605785592735E-4</v>
      </c>
      <c r="P688" s="22">
        <v>-77750</v>
      </c>
      <c r="Q688" s="16">
        <v>7.7170418006430863E-4</v>
      </c>
      <c r="R688" s="16">
        <v>2.483460184720318E-2</v>
      </c>
    </row>
    <row r="689" spans="1:18" ht="25" thickTop="1" thickBot="1" x14ac:dyDescent="0.55000000000000004">
      <c r="A689" s="69" t="s">
        <v>28</v>
      </c>
      <c r="B689" s="27"/>
      <c r="C689" s="27"/>
      <c r="D689" s="27"/>
      <c r="E689" s="28">
        <v>105300</v>
      </c>
      <c r="F689" s="30">
        <v>-8869000</v>
      </c>
      <c r="G689" s="30">
        <v>-2420</v>
      </c>
      <c r="H689" s="43">
        <v>5.8584220910704699E-2</v>
      </c>
      <c r="I689" s="33">
        <v>-28740</v>
      </c>
      <c r="J689" s="34">
        <v>3.2405006201375579E-3</v>
      </c>
      <c r="K689" s="35">
        <v>-2430</v>
      </c>
      <c r="L689" s="34">
        <v>4.11522633744856E-3</v>
      </c>
      <c r="M689" s="34">
        <v>5.6454115302688027E-2</v>
      </c>
      <c r="N689" s="36">
        <v>-21150</v>
      </c>
      <c r="O689" s="31">
        <v>2.3847107903935054E-3</v>
      </c>
      <c r="P689" s="37">
        <v>-2430</v>
      </c>
      <c r="Q689" s="31">
        <v>4.11522633744856E-3</v>
      </c>
      <c r="R689" s="31">
        <v>5.6286600338202548E-2</v>
      </c>
    </row>
    <row r="690" spans="1:18" ht="20.5" thickTop="1" x14ac:dyDescent="0.4">
      <c r="A690" s="70" t="s">
        <v>29</v>
      </c>
      <c r="B690" s="38" t="s">
        <v>18</v>
      </c>
      <c r="C690" s="39"/>
      <c r="D690" s="13">
        <v>79230</v>
      </c>
      <c r="E690" s="13">
        <v>39700</v>
      </c>
      <c r="F690" s="41">
        <v>-1255300</v>
      </c>
      <c r="G690" s="41">
        <v>-580</v>
      </c>
      <c r="H690" s="42">
        <v>5.1642376916382779E-2</v>
      </c>
      <c r="I690" s="18">
        <v>-2220</v>
      </c>
      <c r="J690" s="19">
        <v>1.7685015534135266E-3</v>
      </c>
      <c r="K690" s="20">
        <v>-580</v>
      </c>
      <c r="L690" s="19">
        <v>0</v>
      </c>
      <c r="M690" s="19">
        <v>5.1048765304959845E-2</v>
      </c>
      <c r="N690" s="21">
        <v>-1880</v>
      </c>
      <c r="O690" s="16">
        <v>1.4976499641519956E-3</v>
      </c>
      <c r="P690" s="22">
        <v>-580</v>
      </c>
      <c r="Q690" s="16">
        <v>0</v>
      </c>
      <c r="R690" s="16">
        <v>5.1048765303971746E-2</v>
      </c>
    </row>
    <row r="692" spans="1:18" ht="27" x14ac:dyDescent="0.5">
      <c r="A692" s="4" t="s">
        <v>137</v>
      </c>
      <c r="B692" s="5"/>
      <c r="C692" s="5"/>
      <c r="D692" s="5"/>
      <c r="E692" s="5"/>
      <c r="F692" s="6"/>
      <c r="G692" s="6"/>
      <c r="H692" s="6"/>
      <c r="I692" s="7"/>
      <c r="J692" s="8"/>
      <c r="K692" s="8"/>
      <c r="L692" s="8"/>
      <c r="M692" s="8"/>
      <c r="N692" s="9"/>
      <c r="O692" s="9"/>
      <c r="P692" s="9"/>
      <c r="Q692" s="9"/>
      <c r="R692" s="9"/>
    </row>
    <row r="693" spans="1:18" ht="22.5" customHeight="1" x14ac:dyDescent="0.35">
      <c r="A693" s="59" t="s">
        <v>2</v>
      </c>
      <c r="B693" s="59"/>
      <c r="C693" s="59"/>
      <c r="D693" s="59"/>
      <c r="E693" s="59"/>
      <c r="F693" s="60" t="s">
        <v>3</v>
      </c>
      <c r="G693" s="59"/>
      <c r="H693" s="61"/>
      <c r="I693" s="62" t="s">
        <v>4</v>
      </c>
      <c r="J693" s="59"/>
      <c r="K693" s="59"/>
      <c r="L693" s="59"/>
      <c r="M693" s="59"/>
      <c r="N693" s="59" t="s">
        <v>5</v>
      </c>
      <c r="O693" s="59"/>
      <c r="P693" s="59"/>
      <c r="Q693" s="59"/>
      <c r="R693" s="59"/>
    </row>
    <row r="694" spans="1:18" ht="20" customHeight="1" x14ac:dyDescent="0.4">
      <c r="A694" s="10" t="s">
        <v>2</v>
      </c>
      <c r="B694" s="63" t="s">
        <v>6</v>
      </c>
      <c r="C694" s="63"/>
      <c r="D694" s="63"/>
      <c r="E694" s="58" t="s">
        <v>7</v>
      </c>
      <c r="F694" s="64" t="s">
        <v>8</v>
      </c>
      <c r="G694" s="58" t="s">
        <v>9</v>
      </c>
      <c r="H694" s="65" t="s">
        <v>10</v>
      </c>
      <c r="I694" s="58" t="s">
        <v>11</v>
      </c>
      <c r="J694" s="58" t="s">
        <v>12</v>
      </c>
      <c r="K694" s="58" t="s">
        <v>13</v>
      </c>
      <c r="L694" s="58" t="s">
        <v>14</v>
      </c>
      <c r="M694" s="58" t="s">
        <v>15</v>
      </c>
      <c r="N694" s="58" t="s">
        <v>11</v>
      </c>
      <c r="O694" s="58" t="s">
        <v>12</v>
      </c>
      <c r="P694" s="58" t="s">
        <v>13</v>
      </c>
      <c r="Q694" s="58" t="s">
        <v>14</v>
      </c>
      <c r="R694" s="58" t="s">
        <v>15</v>
      </c>
    </row>
    <row r="695" spans="1:18" ht="20" x14ac:dyDescent="0.35">
      <c r="A695" s="11" t="s">
        <v>16</v>
      </c>
      <c r="B695" s="63"/>
      <c r="C695" s="63"/>
      <c r="D695" s="63"/>
      <c r="E695" s="58"/>
      <c r="F695" s="64"/>
      <c r="G695" s="58"/>
      <c r="H695" s="65"/>
      <c r="I695" s="58"/>
      <c r="J695" s="58"/>
      <c r="K695" s="58"/>
      <c r="L695" s="58"/>
      <c r="M695" s="58"/>
      <c r="N695" s="58"/>
      <c r="O695" s="58"/>
      <c r="P695" s="58"/>
      <c r="Q695" s="58"/>
      <c r="R695" s="58"/>
    </row>
    <row r="696" spans="1:18" ht="20" x14ac:dyDescent="0.4">
      <c r="A696" s="66" t="s">
        <v>17</v>
      </c>
      <c r="B696" s="12" t="s">
        <v>18</v>
      </c>
      <c r="C696" s="12"/>
      <c r="D696" s="13">
        <v>19820</v>
      </c>
      <c r="E696" s="13">
        <v>10900</v>
      </c>
      <c r="F696" s="15">
        <v>-8400</v>
      </c>
      <c r="G696" s="41">
        <v>-50</v>
      </c>
      <c r="H696" s="42">
        <v>2.6444041718083663E-2</v>
      </c>
      <c r="I696" s="18">
        <v>0</v>
      </c>
      <c r="J696" s="19">
        <v>0</v>
      </c>
      <c r="K696" s="20">
        <v>-50</v>
      </c>
      <c r="L696" s="19">
        <v>0</v>
      </c>
      <c r="M696" s="19">
        <v>2.6444041718083663E-2</v>
      </c>
      <c r="N696" s="21">
        <v>0</v>
      </c>
      <c r="O696" s="16">
        <v>0</v>
      </c>
      <c r="P696" s="22">
        <v>-50</v>
      </c>
      <c r="Q696" s="16">
        <v>0</v>
      </c>
      <c r="R696" s="16">
        <v>2.6444041714185587E-2</v>
      </c>
    </row>
    <row r="697" spans="1:18" ht="20" x14ac:dyDescent="0.4">
      <c r="A697" s="67" t="s">
        <v>19</v>
      </c>
      <c r="B697" s="23">
        <v>19820</v>
      </c>
      <c r="C697" s="24" t="s">
        <v>20</v>
      </c>
      <c r="D697" s="13">
        <v>33770</v>
      </c>
      <c r="E697" s="13">
        <v>26600</v>
      </c>
      <c r="F697" s="15">
        <v>-32300</v>
      </c>
      <c r="G697" s="41">
        <v>-180</v>
      </c>
      <c r="H697" s="42">
        <v>4.9693344015389752E-2</v>
      </c>
      <c r="I697" s="18">
        <v>-80</v>
      </c>
      <c r="J697" s="19">
        <v>2.4767801857585141E-3</v>
      </c>
      <c r="K697" s="20">
        <v>-180</v>
      </c>
      <c r="L697" s="19">
        <v>0</v>
      </c>
      <c r="M697" s="19">
        <v>4.9693344015389752E-2</v>
      </c>
      <c r="N697" s="21">
        <v>0</v>
      </c>
      <c r="O697" s="16">
        <v>0</v>
      </c>
      <c r="P697" s="22">
        <v>-180</v>
      </c>
      <c r="Q697" s="16">
        <v>0</v>
      </c>
      <c r="R697" s="16">
        <v>4.9693344024170701E-2</v>
      </c>
    </row>
    <row r="698" spans="1:18" ht="20" x14ac:dyDescent="0.4">
      <c r="A698" s="67" t="s">
        <v>21</v>
      </c>
      <c r="B698" s="23">
        <v>33770</v>
      </c>
      <c r="C698" s="24" t="s">
        <v>20</v>
      </c>
      <c r="D698" s="13">
        <v>52420</v>
      </c>
      <c r="E698" s="13">
        <v>41500</v>
      </c>
      <c r="F698" s="15">
        <v>-69900</v>
      </c>
      <c r="G698" s="41">
        <v>-390</v>
      </c>
      <c r="H698" s="42">
        <v>6.2878945802251382E-2</v>
      </c>
      <c r="I698" s="18">
        <v>-550</v>
      </c>
      <c r="J698" s="19">
        <v>7.8683834048640915E-3</v>
      </c>
      <c r="K698" s="20">
        <v>-390</v>
      </c>
      <c r="L698" s="19">
        <v>0</v>
      </c>
      <c r="M698" s="19">
        <v>5.6704673797795799E-2</v>
      </c>
      <c r="N698" s="21">
        <v>-230</v>
      </c>
      <c r="O698" s="16">
        <v>3.2904148783977111E-3</v>
      </c>
      <c r="P698" s="22">
        <v>-390</v>
      </c>
      <c r="Q698" s="16">
        <v>0</v>
      </c>
      <c r="R698" s="16">
        <v>6.2878945809194828E-2</v>
      </c>
    </row>
    <row r="699" spans="1:18" ht="20" x14ac:dyDescent="0.4">
      <c r="A699" s="67" t="s">
        <v>22</v>
      </c>
      <c r="B699" s="23">
        <v>52420</v>
      </c>
      <c r="C699" s="24" t="s">
        <v>20</v>
      </c>
      <c r="D699" s="13">
        <v>86410</v>
      </c>
      <c r="E699" s="13">
        <v>66800</v>
      </c>
      <c r="F699" s="15">
        <v>-170900</v>
      </c>
      <c r="G699" s="41">
        <v>-990</v>
      </c>
      <c r="H699" s="42">
        <v>5.4027954885474121E-2</v>
      </c>
      <c r="I699" s="18">
        <v>-2830</v>
      </c>
      <c r="J699" s="19">
        <v>1.6559391456992392E-2</v>
      </c>
      <c r="K699" s="20">
        <v>-1010</v>
      </c>
      <c r="L699" s="19">
        <v>1.9801980198019802E-2</v>
      </c>
      <c r="M699" s="19">
        <v>3.8302686833279705E-2</v>
      </c>
      <c r="N699" s="21">
        <v>-2350</v>
      </c>
      <c r="O699" s="16">
        <v>1.3750731421884143E-2</v>
      </c>
      <c r="P699" s="22">
        <v>-1000</v>
      </c>
      <c r="Q699" s="16">
        <v>0.01</v>
      </c>
      <c r="R699" s="16">
        <v>3.8302686841517941E-2</v>
      </c>
    </row>
    <row r="700" spans="1:18" ht="20" x14ac:dyDescent="0.4">
      <c r="A700" s="67" t="s">
        <v>23</v>
      </c>
      <c r="B700" s="23">
        <v>86410</v>
      </c>
      <c r="C700" s="24" t="s">
        <v>20</v>
      </c>
      <c r="D700" s="13">
        <v>162830</v>
      </c>
      <c r="E700" s="13">
        <v>111200</v>
      </c>
      <c r="F700" s="15">
        <v>-264100</v>
      </c>
      <c r="G700" s="41">
        <v>-1920</v>
      </c>
      <c r="H700" s="42">
        <v>8.7264718233830502E-2</v>
      </c>
      <c r="I700" s="18">
        <v>-8840</v>
      </c>
      <c r="J700" s="19">
        <v>3.3472169632714883E-2</v>
      </c>
      <c r="K700" s="20">
        <v>-1980</v>
      </c>
      <c r="L700" s="19">
        <v>3.0303030303030304E-2</v>
      </c>
      <c r="M700" s="19">
        <v>7.2392905039898134E-2</v>
      </c>
      <c r="N700" s="21">
        <v>-6000</v>
      </c>
      <c r="O700" s="16">
        <v>2.2718667171525937E-2</v>
      </c>
      <c r="P700" s="22">
        <v>-1960</v>
      </c>
      <c r="Q700" s="16">
        <v>2.0408163265306121E-2</v>
      </c>
      <c r="R700" s="16">
        <v>7.545650709378568E-2</v>
      </c>
    </row>
    <row r="701" spans="1:18" ht="20" x14ac:dyDescent="0.4">
      <c r="A701" s="67" t="s">
        <v>24</v>
      </c>
      <c r="B701" s="23">
        <v>162830</v>
      </c>
      <c r="C701" s="24" t="s">
        <v>20</v>
      </c>
      <c r="D701" s="13">
        <v>342810</v>
      </c>
      <c r="E701" s="13">
        <v>210300</v>
      </c>
      <c r="F701" s="15">
        <v>-152700</v>
      </c>
      <c r="G701" s="41">
        <v>-4320</v>
      </c>
      <c r="H701" s="42">
        <v>0.10770690839197858</v>
      </c>
      <c r="I701" s="18">
        <v>-9630</v>
      </c>
      <c r="J701" s="19">
        <v>6.3064833005893911E-2</v>
      </c>
      <c r="K701" s="20">
        <v>-4590</v>
      </c>
      <c r="L701" s="19">
        <v>5.8823529411764705E-2</v>
      </c>
      <c r="M701" s="19">
        <v>6.8612918140847079E-2</v>
      </c>
      <c r="N701" s="21">
        <v>-8760</v>
      </c>
      <c r="O701" s="16">
        <v>5.7367387033398824E-2</v>
      </c>
      <c r="P701" s="22">
        <v>-4570</v>
      </c>
      <c r="Q701" s="16">
        <v>5.4704595185995623E-2</v>
      </c>
      <c r="R701" s="16">
        <v>6.8612918138903786E-2</v>
      </c>
    </row>
    <row r="702" spans="1:18" ht="20.5" thickBot="1" x14ac:dyDescent="0.45">
      <c r="A702" s="68" t="s">
        <v>25</v>
      </c>
      <c r="B702" s="23">
        <v>342810</v>
      </c>
      <c r="C702" s="26" t="s">
        <v>26</v>
      </c>
      <c r="D702" s="25" t="s">
        <v>27</v>
      </c>
      <c r="E702" s="13">
        <v>742600</v>
      </c>
      <c r="F702" s="15">
        <v>-199900</v>
      </c>
      <c r="G702" s="41">
        <v>-22470</v>
      </c>
      <c r="H702" s="42">
        <v>4.07188942304261E-3</v>
      </c>
      <c r="I702" s="18">
        <v>-10060</v>
      </c>
      <c r="J702" s="19">
        <v>5.0325162581290647E-2</v>
      </c>
      <c r="K702" s="20">
        <v>-23600</v>
      </c>
      <c r="L702" s="19">
        <v>4.7881355932203391E-2</v>
      </c>
      <c r="M702" s="19">
        <v>2.3411692354244422E-3</v>
      </c>
      <c r="N702" s="21">
        <v>-9930</v>
      </c>
      <c r="O702" s="16">
        <v>4.9674837418709351E-2</v>
      </c>
      <c r="P702" s="22">
        <v>-23590</v>
      </c>
      <c r="Q702" s="16">
        <v>4.7477744807121663E-2</v>
      </c>
      <c r="R702" s="16">
        <v>2.3411692354244422E-3</v>
      </c>
    </row>
    <row r="703" spans="1:18" ht="25" thickTop="1" thickBot="1" x14ac:dyDescent="0.55000000000000004">
      <c r="A703" s="69" t="s">
        <v>28</v>
      </c>
      <c r="B703" s="27"/>
      <c r="C703" s="27"/>
      <c r="D703" s="27"/>
      <c r="E703" s="28">
        <v>61200</v>
      </c>
      <c r="F703" s="30">
        <v>-898100</v>
      </c>
      <c r="G703" s="30">
        <v>-1000</v>
      </c>
      <c r="H703" s="43">
        <v>5.5519118809506288E-2</v>
      </c>
      <c r="I703" s="33">
        <v>-31990</v>
      </c>
      <c r="J703" s="34">
        <v>3.5619641465315668E-2</v>
      </c>
      <c r="K703" s="35">
        <v>-1040</v>
      </c>
      <c r="L703" s="34">
        <v>3.8461538461538464E-2</v>
      </c>
      <c r="M703" s="34">
        <v>4.7429181778961417E-2</v>
      </c>
      <c r="N703" s="36">
        <v>-27270</v>
      </c>
      <c r="O703" s="31">
        <v>3.0364101993096537E-2</v>
      </c>
      <c r="P703" s="37">
        <v>-1030</v>
      </c>
      <c r="Q703" s="31">
        <v>2.9126213592233011E-2</v>
      </c>
      <c r="R703" s="31">
        <v>4.9129516248484106E-2</v>
      </c>
    </row>
    <row r="704" spans="1:18" ht="20.5" thickTop="1" x14ac:dyDescent="0.4">
      <c r="A704" s="70" t="s">
        <v>29</v>
      </c>
      <c r="B704" s="38" t="s">
        <v>18</v>
      </c>
      <c r="C704" s="39"/>
      <c r="D704" s="13">
        <v>52420</v>
      </c>
      <c r="E704" s="13">
        <v>26400</v>
      </c>
      <c r="F704" s="41">
        <v>-110600</v>
      </c>
      <c r="G704" s="41">
        <v>-210</v>
      </c>
      <c r="H704" s="42">
        <v>4.6398831592346007E-2</v>
      </c>
      <c r="I704" s="18">
        <v>-630</v>
      </c>
      <c r="J704" s="19">
        <v>5.6962025316455696E-3</v>
      </c>
      <c r="K704" s="20">
        <v>-210</v>
      </c>
      <c r="L704" s="19">
        <v>0</v>
      </c>
      <c r="M704" s="19">
        <v>4.4320642185874136E-2</v>
      </c>
      <c r="N704" s="21">
        <v>-230</v>
      </c>
      <c r="O704" s="16">
        <v>2.0795660036166366E-3</v>
      </c>
      <c r="P704" s="22">
        <v>-210</v>
      </c>
      <c r="Q704" s="16">
        <v>0</v>
      </c>
      <c r="R704" s="16">
        <v>4.6398831595990675E-2</v>
      </c>
    </row>
    <row r="706" spans="1:18" ht="27" x14ac:dyDescent="0.5">
      <c r="A706" s="4" t="s">
        <v>138</v>
      </c>
      <c r="B706" s="5"/>
      <c r="C706" s="5"/>
      <c r="D706" s="5"/>
      <c r="E706" s="5"/>
      <c r="F706" s="6"/>
      <c r="G706" s="6"/>
      <c r="H706" s="6"/>
      <c r="I706" s="7"/>
      <c r="J706" s="8"/>
      <c r="K706" s="8"/>
      <c r="L706" s="8"/>
      <c r="M706" s="8"/>
      <c r="N706" s="9"/>
      <c r="O706" s="9"/>
      <c r="P706" s="9"/>
      <c r="Q706" s="9"/>
      <c r="R706" s="9"/>
    </row>
    <row r="707" spans="1:18" ht="22.5" customHeight="1" x14ac:dyDescent="0.35">
      <c r="A707" s="59" t="s">
        <v>2</v>
      </c>
      <c r="B707" s="59"/>
      <c r="C707" s="59"/>
      <c r="D707" s="59"/>
      <c r="E707" s="59"/>
      <c r="F707" s="60" t="s">
        <v>3</v>
      </c>
      <c r="G707" s="59"/>
      <c r="H707" s="61"/>
      <c r="I707" s="62" t="s">
        <v>4</v>
      </c>
      <c r="J707" s="59"/>
      <c r="K707" s="59"/>
      <c r="L707" s="59"/>
      <c r="M707" s="59"/>
      <c r="N707" s="59" t="s">
        <v>5</v>
      </c>
      <c r="O707" s="59"/>
      <c r="P707" s="59"/>
      <c r="Q707" s="59"/>
      <c r="R707" s="59"/>
    </row>
    <row r="708" spans="1:18" ht="20" customHeight="1" x14ac:dyDescent="0.4">
      <c r="A708" s="10" t="s">
        <v>2</v>
      </c>
      <c r="B708" s="63" t="s">
        <v>6</v>
      </c>
      <c r="C708" s="63"/>
      <c r="D708" s="63"/>
      <c r="E708" s="58" t="s">
        <v>7</v>
      </c>
      <c r="F708" s="64" t="s">
        <v>8</v>
      </c>
      <c r="G708" s="58" t="s">
        <v>9</v>
      </c>
      <c r="H708" s="65" t="s">
        <v>10</v>
      </c>
      <c r="I708" s="58" t="s">
        <v>11</v>
      </c>
      <c r="J708" s="58" t="s">
        <v>12</v>
      </c>
      <c r="K708" s="58" t="s">
        <v>13</v>
      </c>
      <c r="L708" s="58" t="s">
        <v>14</v>
      </c>
      <c r="M708" s="58" t="s">
        <v>15</v>
      </c>
      <c r="N708" s="58" t="s">
        <v>11</v>
      </c>
      <c r="O708" s="58" t="s">
        <v>12</v>
      </c>
      <c r="P708" s="58" t="s">
        <v>13</v>
      </c>
      <c r="Q708" s="58" t="s">
        <v>14</v>
      </c>
      <c r="R708" s="58" t="s">
        <v>15</v>
      </c>
    </row>
    <row r="709" spans="1:18" ht="20" x14ac:dyDescent="0.35">
      <c r="A709" s="11" t="s">
        <v>16</v>
      </c>
      <c r="B709" s="63"/>
      <c r="C709" s="63"/>
      <c r="D709" s="63"/>
      <c r="E709" s="58"/>
      <c r="F709" s="64"/>
      <c r="G709" s="58"/>
      <c r="H709" s="65"/>
      <c r="I709" s="58"/>
      <c r="J709" s="58"/>
      <c r="K709" s="58"/>
      <c r="L709" s="58"/>
      <c r="M709" s="58"/>
      <c r="N709" s="58"/>
      <c r="O709" s="58"/>
      <c r="P709" s="58"/>
      <c r="Q709" s="58"/>
      <c r="R709" s="58"/>
    </row>
    <row r="710" spans="1:18" ht="20" x14ac:dyDescent="0.4">
      <c r="A710" s="66" t="s">
        <v>17</v>
      </c>
      <c r="B710" s="12" t="s">
        <v>18</v>
      </c>
      <c r="C710" s="12"/>
      <c r="D710" s="13">
        <v>24150</v>
      </c>
      <c r="E710" s="13">
        <v>16700</v>
      </c>
      <c r="F710" s="15">
        <v>-45500</v>
      </c>
      <c r="G710" s="41">
        <v>-80</v>
      </c>
      <c r="H710" s="42">
        <v>3.3279667293015798E-2</v>
      </c>
      <c r="I710" s="18">
        <v>0</v>
      </c>
      <c r="J710" s="19">
        <v>0</v>
      </c>
      <c r="K710" s="20">
        <v>-80</v>
      </c>
      <c r="L710" s="19">
        <v>0</v>
      </c>
      <c r="M710" s="19">
        <v>3.3279667293015798E-2</v>
      </c>
      <c r="N710" s="21">
        <v>0</v>
      </c>
      <c r="O710" s="16">
        <v>0</v>
      </c>
      <c r="P710" s="22">
        <v>-80</v>
      </c>
      <c r="Q710" s="16">
        <v>0</v>
      </c>
      <c r="R710" s="16">
        <v>3.3279667294730933E-2</v>
      </c>
    </row>
    <row r="711" spans="1:18" ht="20" x14ac:dyDescent="0.4">
      <c r="A711" s="67" t="s">
        <v>19</v>
      </c>
      <c r="B711" s="23">
        <v>24150</v>
      </c>
      <c r="C711" s="24" t="s">
        <v>20</v>
      </c>
      <c r="D711" s="13">
        <v>44950</v>
      </c>
      <c r="E711" s="13">
        <v>33900</v>
      </c>
      <c r="F711" s="15">
        <v>-212000</v>
      </c>
      <c r="G711" s="41">
        <v>-380</v>
      </c>
      <c r="H711" s="42">
        <v>4.79649031095628E-2</v>
      </c>
      <c r="I711" s="18">
        <v>-130</v>
      </c>
      <c r="J711" s="19">
        <v>6.1320754716981136E-4</v>
      </c>
      <c r="K711" s="20">
        <v>-380</v>
      </c>
      <c r="L711" s="19">
        <v>0</v>
      </c>
      <c r="M711" s="19">
        <v>4.79649031095628E-2</v>
      </c>
      <c r="N711" s="21">
        <v>-130</v>
      </c>
      <c r="O711" s="16">
        <v>6.1320754716981136E-4</v>
      </c>
      <c r="P711" s="22">
        <v>-380</v>
      </c>
      <c r="Q711" s="16">
        <v>0</v>
      </c>
      <c r="R711" s="16">
        <v>4.7964903117216774E-2</v>
      </c>
    </row>
    <row r="712" spans="1:18" ht="20" x14ac:dyDescent="0.4">
      <c r="A712" s="67" t="s">
        <v>21</v>
      </c>
      <c r="B712" s="23">
        <v>44950</v>
      </c>
      <c r="C712" s="24" t="s">
        <v>20</v>
      </c>
      <c r="D712" s="13">
        <v>70040</v>
      </c>
      <c r="E712" s="13">
        <v>57000</v>
      </c>
      <c r="F712" s="15">
        <v>-482500</v>
      </c>
      <c r="G712" s="41">
        <v>-840</v>
      </c>
      <c r="H712" s="42">
        <v>3.024347971615509E-2</v>
      </c>
      <c r="I712" s="18">
        <v>-1820</v>
      </c>
      <c r="J712" s="19">
        <v>3.7720207253886012E-3</v>
      </c>
      <c r="K712" s="20">
        <v>-840</v>
      </c>
      <c r="L712" s="19">
        <v>0</v>
      </c>
      <c r="M712" s="19">
        <v>2.4674221839662967E-2</v>
      </c>
      <c r="N712" s="21">
        <v>-220</v>
      </c>
      <c r="O712" s="16">
        <v>4.5595854922279795E-4</v>
      </c>
      <c r="P712" s="22">
        <v>-840</v>
      </c>
      <c r="Q712" s="16">
        <v>0</v>
      </c>
      <c r="R712" s="16">
        <v>3.0117710933068406E-2</v>
      </c>
    </row>
    <row r="713" spans="1:18" ht="20" x14ac:dyDescent="0.4">
      <c r="A713" s="67" t="s">
        <v>22</v>
      </c>
      <c r="B713" s="23">
        <v>70040</v>
      </c>
      <c r="C713" s="24" t="s">
        <v>20</v>
      </c>
      <c r="D713" s="13">
        <v>109610</v>
      </c>
      <c r="E713" s="13">
        <v>87100</v>
      </c>
      <c r="F713" s="15">
        <v>-782000</v>
      </c>
      <c r="G713" s="41">
        <v>-1380</v>
      </c>
      <c r="H713" s="42">
        <v>6.5780066741303184E-2</v>
      </c>
      <c r="I713" s="18">
        <v>-31100</v>
      </c>
      <c r="J713" s="19">
        <v>3.9769820971867008E-2</v>
      </c>
      <c r="K713" s="20">
        <v>-1440</v>
      </c>
      <c r="L713" s="19">
        <v>4.1666666666666664E-2</v>
      </c>
      <c r="M713" s="19">
        <v>2.4153109544736755E-2</v>
      </c>
      <c r="N713" s="21">
        <v>-8680</v>
      </c>
      <c r="O713" s="16">
        <v>1.1099744245524297E-2</v>
      </c>
      <c r="P713" s="22">
        <v>-1400</v>
      </c>
      <c r="Q713" s="16">
        <v>1.4285714285714285E-2</v>
      </c>
      <c r="R713" s="16">
        <v>6.0056209281536349E-2</v>
      </c>
    </row>
    <row r="714" spans="1:18" ht="20" x14ac:dyDescent="0.4">
      <c r="A714" s="67" t="s">
        <v>23</v>
      </c>
      <c r="B714" s="23">
        <v>109610</v>
      </c>
      <c r="C714" s="24" t="s">
        <v>20</v>
      </c>
      <c r="D714" s="13">
        <v>212280</v>
      </c>
      <c r="E714" s="13">
        <v>145600</v>
      </c>
      <c r="F714" s="15">
        <v>-909300</v>
      </c>
      <c r="G714" s="41">
        <v>-2150</v>
      </c>
      <c r="H714" s="42">
        <v>0.13768783112850616</v>
      </c>
      <c r="I714" s="18">
        <v>-41600</v>
      </c>
      <c r="J714" s="19">
        <v>4.5749477620147368E-2</v>
      </c>
      <c r="K714" s="20">
        <v>-2250</v>
      </c>
      <c r="L714" s="19">
        <v>4.4444444444444446E-2</v>
      </c>
      <c r="M714" s="19">
        <v>0.11526537636198105</v>
      </c>
      <c r="N714" s="21">
        <v>-18600</v>
      </c>
      <c r="O714" s="16">
        <v>2.0455295282085121E-2</v>
      </c>
      <c r="P714" s="22">
        <v>-2190</v>
      </c>
      <c r="Q714" s="16">
        <v>1.8264840182648401E-2</v>
      </c>
      <c r="R714" s="16">
        <v>0.12620849043184174</v>
      </c>
    </row>
    <row r="715" spans="1:18" ht="20" x14ac:dyDescent="0.4">
      <c r="A715" s="67" t="s">
        <v>24</v>
      </c>
      <c r="B715" s="23">
        <v>212280</v>
      </c>
      <c r="C715" s="24" t="s">
        <v>20</v>
      </c>
      <c r="D715" s="13">
        <v>539460</v>
      </c>
      <c r="E715" s="13">
        <v>299500</v>
      </c>
      <c r="F715" s="15">
        <v>-974800</v>
      </c>
      <c r="G715" s="41">
        <v>-8630</v>
      </c>
      <c r="H715" s="42">
        <v>0.101522420404069</v>
      </c>
      <c r="I715" s="18">
        <v>-18270</v>
      </c>
      <c r="J715" s="19">
        <v>1.8742306114074681E-2</v>
      </c>
      <c r="K715" s="20">
        <v>-8790</v>
      </c>
      <c r="L715" s="19">
        <v>1.8202502844141068E-2</v>
      </c>
      <c r="M715" s="19">
        <v>9.5009515713468565E-2</v>
      </c>
      <c r="N715" s="21">
        <v>-14940</v>
      </c>
      <c r="O715" s="16">
        <v>1.5326220763233483E-2</v>
      </c>
      <c r="P715" s="22">
        <v>-8760</v>
      </c>
      <c r="Q715" s="16">
        <v>1.4840182648401826E-2</v>
      </c>
      <c r="R715" s="16">
        <v>9.5009515736133143E-2</v>
      </c>
    </row>
    <row r="716" spans="1:18" ht="20.5" thickBot="1" x14ac:dyDescent="0.45">
      <c r="A716" s="68" t="s">
        <v>25</v>
      </c>
      <c r="B716" s="23">
        <v>539460</v>
      </c>
      <c r="C716" s="26" t="s">
        <v>26</v>
      </c>
      <c r="D716" s="25" t="s">
        <v>27</v>
      </c>
      <c r="E716" s="13">
        <v>1835200</v>
      </c>
      <c r="F716" s="15">
        <v>-1276900</v>
      </c>
      <c r="G716" s="41">
        <v>-45220</v>
      </c>
      <c r="H716" s="42">
        <v>1.2033807787716171E-2</v>
      </c>
      <c r="I716" s="18">
        <v>-4400</v>
      </c>
      <c r="J716" s="19">
        <v>3.4458454068447019E-3</v>
      </c>
      <c r="K716" s="20">
        <v>-45380</v>
      </c>
      <c r="L716" s="19">
        <v>3.5257822829440283E-3</v>
      </c>
      <c r="M716" s="19">
        <v>1.2033807787716171E-2</v>
      </c>
      <c r="N716" s="21">
        <v>-4400</v>
      </c>
      <c r="O716" s="16">
        <v>3.4458454068447019E-3</v>
      </c>
      <c r="P716" s="22">
        <v>-45380</v>
      </c>
      <c r="Q716" s="16">
        <v>3.5257822829440283E-3</v>
      </c>
      <c r="R716" s="16">
        <v>1.2033807785585323E-2</v>
      </c>
    </row>
    <row r="717" spans="1:18" ht="25" thickTop="1" thickBot="1" x14ac:dyDescent="0.55000000000000004">
      <c r="A717" s="69" t="s">
        <v>28</v>
      </c>
      <c r="B717" s="27"/>
      <c r="C717" s="27"/>
      <c r="D717" s="27"/>
      <c r="E717" s="28">
        <v>90600</v>
      </c>
      <c r="F717" s="30">
        <v>-4682600</v>
      </c>
      <c r="G717" s="30">
        <v>-1650</v>
      </c>
      <c r="H717" s="43">
        <v>5.9870725007439195E-2</v>
      </c>
      <c r="I717" s="33">
        <v>-97320</v>
      </c>
      <c r="J717" s="34">
        <v>2.0783325502925724E-2</v>
      </c>
      <c r="K717" s="35">
        <v>-1680</v>
      </c>
      <c r="L717" s="34">
        <v>1.7857142857142856E-2</v>
      </c>
      <c r="M717" s="34">
        <v>4.686221115948408E-2</v>
      </c>
      <c r="N717" s="36">
        <v>-46970</v>
      </c>
      <c r="O717" s="31">
        <v>1.003075214624354E-2</v>
      </c>
      <c r="P717" s="37">
        <v>-1670</v>
      </c>
      <c r="Q717" s="31">
        <v>1.1976047904191617E-2</v>
      </c>
      <c r="R717" s="31">
        <v>5.6736121725449243E-2</v>
      </c>
    </row>
    <row r="718" spans="1:18" ht="20.5" thickTop="1" x14ac:dyDescent="0.4">
      <c r="A718" s="70" t="s">
        <v>29</v>
      </c>
      <c r="B718" s="38" t="s">
        <v>18</v>
      </c>
      <c r="C718" s="39"/>
      <c r="D718" s="13">
        <v>70040</v>
      </c>
      <c r="E718" s="13">
        <v>36000</v>
      </c>
      <c r="F718" s="41">
        <v>-740000</v>
      </c>
      <c r="G718" s="41">
        <v>-440</v>
      </c>
      <c r="H718" s="42">
        <v>3.7073197587260381E-2</v>
      </c>
      <c r="I718" s="18">
        <v>-1950</v>
      </c>
      <c r="J718" s="19">
        <v>2.6351351351351351E-3</v>
      </c>
      <c r="K718" s="20">
        <v>-440</v>
      </c>
      <c r="L718" s="19">
        <v>0</v>
      </c>
      <c r="M718" s="19">
        <v>3.5186925907609759E-2</v>
      </c>
      <c r="N718" s="21">
        <v>-350</v>
      </c>
      <c r="O718" s="16">
        <v>4.7297297297297297E-4</v>
      </c>
      <c r="P718" s="22">
        <v>-440</v>
      </c>
      <c r="Q718" s="16">
        <v>0</v>
      </c>
      <c r="R718" s="16">
        <v>3.7030600515163173E-2</v>
      </c>
    </row>
    <row r="720" spans="1:18" ht="27" x14ac:dyDescent="0.5">
      <c r="A720" s="4" t="s">
        <v>139</v>
      </c>
      <c r="B720" s="5"/>
      <c r="C720" s="5"/>
      <c r="D720" s="5"/>
      <c r="E720" s="5"/>
      <c r="F720" s="6"/>
      <c r="G720" s="6"/>
      <c r="H720" s="6"/>
      <c r="I720" s="7"/>
      <c r="J720" s="8"/>
      <c r="K720" s="8"/>
      <c r="L720" s="8"/>
      <c r="M720" s="8"/>
      <c r="N720" s="9"/>
      <c r="O720" s="9"/>
      <c r="P720" s="9"/>
      <c r="Q720" s="9"/>
      <c r="R720" s="9"/>
    </row>
    <row r="721" spans="1:18" ht="22.5" customHeight="1" x14ac:dyDescent="0.35">
      <c r="A721" s="59" t="s">
        <v>2</v>
      </c>
      <c r="B721" s="59"/>
      <c r="C721" s="59"/>
      <c r="D721" s="59"/>
      <c r="E721" s="59"/>
      <c r="F721" s="60" t="s">
        <v>3</v>
      </c>
      <c r="G721" s="59"/>
      <c r="H721" s="61"/>
      <c r="I721" s="62" t="s">
        <v>4</v>
      </c>
      <c r="J721" s="59"/>
      <c r="K721" s="59"/>
      <c r="L721" s="59"/>
      <c r="M721" s="59"/>
      <c r="N721" s="59" t="s">
        <v>5</v>
      </c>
      <c r="O721" s="59"/>
      <c r="P721" s="59"/>
      <c r="Q721" s="59"/>
      <c r="R721" s="59"/>
    </row>
    <row r="722" spans="1:18" ht="20" customHeight="1" x14ac:dyDescent="0.4">
      <c r="A722" s="10" t="s">
        <v>2</v>
      </c>
      <c r="B722" s="63" t="s">
        <v>6</v>
      </c>
      <c r="C722" s="63"/>
      <c r="D722" s="63"/>
      <c r="E722" s="58" t="s">
        <v>7</v>
      </c>
      <c r="F722" s="64" t="s">
        <v>8</v>
      </c>
      <c r="G722" s="58" t="s">
        <v>9</v>
      </c>
      <c r="H722" s="65" t="s">
        <v>10</v>
      </c>
      <c r="I722" s="58" t="s">
        <v>11</v>
      </c>
      <c r="J722" s="58" t="s">
        <v>12</v>
      </c>
      <c r="K722" s="58" t="s">
        <v>13</v>
      </c>
      <c r="L722" s="58" t="s">
        <v>14</v>
      </c>
      <c r="M722" s="58" t="s">
        <v>15</v>
      </c>
      <c r="N722" s="58" t="s">
        <v>11</v>
      </c>
      <c r="O722" s="58" t="s">
        <v>12</v>
      </c>
      <c r="P722" s="58" t="s">
        <v>13</v>
      </c>
      <c r="Q722" s="58" t="s">
        <v>14</v>
      </c>
      <c r="R722" s="58" t="s">
        <v>15</v>
      </c>
    </row>
    <row r="723" spans="1:18" ht="20" x14ac:dyDescent="0.35">
      <c r="A723" s="11" t="s">
        <v>16</v>
      </c>
      <c r="B723" s="63"/>
      <c r="C723" s="63"/>
      <c r="D723" s="63"/>
      <c r="E723" s="58"/>
      <c r="F723" s="64"/>
      <c r="G723" s="58"/>
      <c r="H723" s="65"/>
      <c r="I723" s="58"/>
      <c r="J723" s="58"/>
      <c r="K723" s="58"/>
      <c r="L723" s="58"/>
      <c r="M723" s="58"/>
      <c r="N723" s="58"/>
      <c r="O723" s="58"/>
      <c r="P723" s="58"/>
      <c r="Q723" s="58"/>
      <c r="R723" s="58"/>
    </row>
    <row r="724" spans="1:18" ht="20" x14ac:dyDescent="0.4">
      <c r="A724" s="66" t="s">
        <v>17</v>
      </c>
      <c r="B724" s="12" t="s">
        <v>18</v>
      </c>
      <c r="C724" s="12"/>
      <c r="D724" s="13">
        <v>26740</v>
      </c>
      <c r="E724" s="13">
        <v>15200</v>
      </c>
      <c r="F724" s="15">
        <v>-1700</v>
      </c>
      <c r="G724" s="41">
        <v>-30</v>
      </c>
      <c r="H724" s="42">
        <v>0.10427845271618934</v>
      </c>
      <c r="I724" s="18">
        <v>0</v>
      </c>
      <c r="J724" s="19">
        <v>0</v>
      </c>
      <c r="K724" s="20">
        <v>-30</v>
      </c>
      <c r="L724" s="19">
        <v>0</v>
      </c>
      <c r="M724" s="19">
        <v>0.10427845271618934</v>
      </c>
      <c r="N724" s="21">
        <v>0</v>
      </c>
      <c r="O724" s="16">
        <v>0</v>
      </c>
      <c r="P724" s="22">
        <v>-30</v>
      </c>
      <c r="Q724" s="16">
        <v>0</v>
      </c>
      <c r="R724" s="16">
        <v>0.10427845271815261</v>
      </c>
    </row>
    <row r="725" spans="1:18" ht="20" x14ac:dyDescent="0.4">
      <c r="A725" s="67" t="s">
        <v>19</v>
      </c>
      <c r="B725" s="23">
        <v>26740</v>
      </c>
      <c r="C725" s="24" t="s">
        <v>20</v>
      </c>
      <c r="D725" s="13">
        <v>47430</v>
      </c>
      <c r="E725" s="13">
        <v>34900</v>
      </c>
      <c r="F725" s="15">
        <v>-20300</v>
      </c>
      <c r="G725" s="41">
        <v>-320</v>
      </c>
      <c r="H725" s="42">
        <v>5.4116781372602119E-2</v>
      </c>
      <c r="I725" s="18">
        <v>0</v>
      </c>
      <c r="J725" s="19">
        <v>0</v>
      </c>
      <c r="K725" s="20">
        <v>-320</v>
      </c>
      <c r="L725" s="19">
        <v>0</v>
      </c>
      <c r="M725" s="19">
        <v>4.8942531866756456E-2</v>
      </c>
      <c r="N725" s="21">
        <v>0</v>
      </c>
      <c r="O725" s="16">
        <v>0</v>
      </c>
      <c r="P725" s="22">
        <v>-320</v>
      </c>
      <c r="Q725" s="16">
        <v>0</v>
      </c>
      <c r="R725" s="16">
        <v>5.423064838549372E-2</v>
      </c>
    </row>
    <row r="726" spans="1:18" ht="20" x14ac:dyDescent="0.4">
      <c r="A726" s="67" t="s">
        <v>21</v>
      </c>
      <c r="B726" s="23">
        <v>47430</v>
      </c>
      <c r="C726" s="24" t="s">
        <v>20</v>
      </c>
      <c r="D726" s="13">
        <v>73870</v>
      </c>
      <c r="E726" s="13">
        <v>60700</v>
      </c>
      <c r="F726" s="15">
        <v>-51600</v>
      </c>
      <c r="G726" s="41">
        <v>-960</v>
      </c>
      <c r="H726" s="42">
        <v>3.3786599242118305E-2</v>
      </c>
      <c r="I726" s="18">
        <v>0</v>
      </c>
      <c r="J726" s="19">
        <v>0</v>
      </c>
      <c r="K726" s="20">
        <v>-960</v>
      </c>
      <c r="L726" s="19">
        <v>0</v>
      </c>
      <c r="M726" s="19">
        <v>3.3786599242118305E-2</v>
      </c>
      <c r="N726" s="21">
        <v>-7890</v>
      </c>
      <c r="O726" s="16">
        <v>0.15290697674418605</v>
      </c>
      <c r="P726" s="22">
        <v>-960</v>
      </c>
      <c r="Q726" s="16">
        <v>0</v>
      </c>
      <c r="R726" s="16">
        <v>3.3047863725282949E-2</v>
      </c>
    </row>
    <row r="727" spans="1:18" ht="20" x14ac:dyDescent="0.4">
      <c r="A727" s="67" t="s">
        <v>22</v>
      </c>
      <c r="B727" s="23">
        <v>73870</v>
      </c>
      <c r="C727" s="24" t="s">
        <v>20</v>
      </c>
      <c r="D727" s="13">
        <v>109270</v>
      </c>
      <c r="E727" s="13">
        <v>89500</v>
      </c>
      <c r="F727" s="15">
        <v>-87200</v>
      </c>
      <c r="G727" s="41">
        <v>-1750</v>
      </c>
      <c r="H727" s="42">
        <v>1.3439174121047934E-2</v>
      </c>
      <c r="I727" s="18">
        <v>-10090</v>
      </c>
      <c r="J727" s="19">
        <v>0.11571100917431193</v>
      </c>
      <c r="K727" s="20">
        <v>-1950</v>
      </c>
      <c r="L727" s="19">
        <v>0.10256410256410256</v>
      </c>
      <c r="M727" s="19">
        <v>1.4103122839800654E-2</v>
      </c>
      <c r="N727" s="21">
        <v>1650</v>
      </c>
      <c r="O727" s="16">
        <v>-1.8922018348623854E-2</v>
      </c>
      <c r="P727" s="22">
        <v>-1720</v>
      </c>
      <c r="Q727" s="16">
        <v>-1.7441860465116279E-2</v>
      </c>
      <c r="R727" s="16">
        <v>1.285059618705621E-2</v>
      </c>
    </row>
    <row r="728" spans="1:18" ht="20" x14ac:dyDescent="0.4">
      <c r="A728" s="67" t="s">
        <v>23</v>
      </c>
      <c r="B728" s="23">
        <v>109270</v>
      </c>
      <c r="C728" s="24" t="s">
        <v>20</v>
      </c>
      <c r="D728" s="13">
        <v>193980</v>
      </c>
      <c r="E728" s="13">
        <v>136100</v>
      </c>
      <c r="F728" s="15">
        <v>-123100</v>
      </c>
      <c r="G728" s="41">
        <v>-3010</v>
      </c>
      <c r="H728" s="42">
        <v>3.1202618833122284E-2</v>
      </c>
      <c r="I728" s="18">
        <v>-420</v>
      </c>
      <c r="J728" s="19">
        <v>3.4118602761982128E-3</v>
      </c>
      <c r="K728" s="20">
        <v>-3020</v>
      </c>
      <c r="L728" s="19">
        <v>3.3112582781456954E-3</v>
      </c>
      <c r="M728" s="19">
        <v>3.1202618833122284E-2</v>
      </c>
      <c r="N728" s="21">
        <v>-20</v>
      </c>
      <c r="O728" s="16">
        <v>1.6246953696181965E-4</v>
      </c>
      <c r="P728" s="22">
        <v>-3010</v>
      </c>
      <c r="Q728" s="16">
        <v>0</v>
      </c>
      <c r="R728" s="16">
        <v>3.1202618829312197E-2</v>
      </c>
    </row>
    <row r="729" spans="1:18" ht="20" x14ac:dyDescent="0.4">
      <c r="A729" s="67" t="s">
        <v>24</v>
      </c>
      <c r="B729" s="23">
        <v>193980</v>
      </c>
      <c r="C729" s="24" t="s">
        <v>20</v>
      </c>
      <c r="D729" s="13">
        <v>506730</v>
      </c>
      <c r="E729" s="13">
        <v>305300</v>
      </c>
      <c r="F729" s="15">
        <v>-104600</v>
      </c>
      <c r="G729" s="41">
        <v>-9440</v>
      </c>
      <c r="H729" s="42">
        <v>3.6894074546917593E-2</v>
      </c>
      <c r="I729" s="18">
        <v>0</v>
      </c>
      <c r="J729" s="19">
        <v>0</v>
      </c>
      <c r="K729" s="20">
        <v>-9440</v>
      </c>
      <c r="L729" s="19">
        <v>0</v>
      </c>
      <c r="M729" s="19">
        <v>3.6894074546917593E-2</v>
      </c>
      <c r="N729" s="21">
        <v>-10</v>
      </c>
      <c r="O729" s="16">
        <v>9.5602294455066921E-5</v>
      </c>
      <c r="P729" s="22">
        <v>-9440</v>
      </c>
      <c r="Q729" s="16">
        <v>0</v>
      </c>
      <c r="R729" s="16">
        <v>3.6894074553577336E-2</v>
      </c>
    </row>
    <row r="730" spans="1:18" ht="20.5" thickBot="1" x14ac:dyDescent="0.45">
      <c r="A730" s="68" t="s">
        <v>25</v>
      </c>
      <c r="B730" s="23">
        <v>506730</v>
      </c>
      <c r="C730" s="26" t="s">
        <v>26</v>
      </c>
      <c r="D730" s="25" t="s">
        <v>27</v>
      </c>
      <c r="E730" s="13">
        <v>2252400</v>
      </c>
      <c r="F730" s="15">
        <v>-209100</v>
      </c>
      <c r="G730" s="41">
        <v>-75110</v>
      </c>
      <c r="H730" s="42">
        <v>1.8257404705559765E-3</v>
      </c>
      <c r="I730" s="18">
        <v>-20</v>
      </c>
      <c r="J730" s="19">
        <v>9.5648015303682451E-5</v>
      </c>
      <c r="K730" s="20">
        <v>-75120</v>
      </c>
      <c r="L730" s="19">
        <v>1.3312034078807243E-4</v>
      </c>
      <c r="M730" s="19">
        <v>1.8257404705559765E-3</v>
      </c>
      <c r="N730" s="21">
        <v>-20</v>
      </c>
      <c r="O730" s="16">
        <v>9.5648015303682451E-5</v>
      </c>
      <c r="P730" s="22">
        <v>-75120</v>
      </c>
      <c r="Q730" s="16">
        <v>1.3312034078807243E-4</v>
      </c>
      <c r="R730" s="16">
        <v>1.8257404705559765E-3</v>
      </c>
    </row>
    <row r="731" spans="1:18" ht="25" thickTop="1" thickBot="1" x14ac:dyDescent="0.55000000000000004">
      <c r="A731" s="69" t="s">
        <v>28</v>
      </c>
      <c r="B731" s="27"/>
      <c r="C731" s="27"/>
      <c r="D731" s="27"/>
      <c r="E731" s="28">
        <v>94300</v>
      </c>
      <c r="F731" s="30">
        <v>-597500</v>
      </c>
      <c r="G731" s="30">
        <v>-2170</v>
      </c>
      <c r="H731" s="43">
        <v>4.6734852230103638E-2</v>
      </c>
      <c r="I731" s="33">
        <v>-10520</v>
      </c>
      <c r="J731" s="34">
        <v>1.7606694560669454E-2</v>
      </c>
      <c r="K731" s="35">
        <v>-2210</v>
      </c>
      <c r="L731" s="34">
        <v>1.8099547511312219E-2</v>
      </c>
      <c r="M731" s="34">
        <v>4.6563574049280229E-2</v>
      </c>
      <c r="N731" s="36">
        <v>-6290</v>
      </c>
      <c r="O731" s="31">
        <v>1.0527196652719666E-2</v>
      </c>
      <c r="P731" s="37">
        <v>-2190</v>
      </c>
      <c r="Q731" s="31">
        <v>9.1324200913242004E-3</v>
      </c>
      <c r="R731" s="31">
        <v>4.6563574059600411E-2</v>
      </c>
    </row>
    <row r="732" spans="1:18" ht="20.5" thickTop="1" x14ac:dyDescent="0.4">
      <c r="A732" s="70" t="s">
        <v>29</v>
      </c>
      <c r="B732" s="38" t="s">
        <v>18</v>
      </c>
      <c r="C732" s="39"/>
      <c r="D732" s="13">
        <v>73870</v>
      </c>
      <c r="E732" s="13">
        <v>36900</v>
      </c>
      <c r="F732" s="41">
        <v>-73500</v>
      </c>
      <c r="G732" s="41">
        <v>-430</v>
      </c>
      <c r="H732" s="42">
        <v>6.3747825309687881E-2</v>
      </c>
      <c r="I732" s="18">
        <v>0</v>
      </c>
      <c r="J732" s="19">
        <v>0</v>
      </c>
      <c r="K732" s="20">
        <v>-430</v>
      </c>
      <c r="L732" s="19">
        <v>0</v>
      </c>
      <c r="M732" s="19">
        <v>6.1498791873640345E-2</v>
      </c>
      <c r="N732" s="21">
        <v>0</v>
      </c>
      <c r="O732" s="16">
        <v>0</v>
      </c>
      <c r="P732" s="22">
        <v>-430</v>
      </c>
      <c r="Q732" s="16">
        <v>0</v>
      </c>
      <c r="R732" s="16">
        <v>6.3319367054888595E-2</v>
      </c>
    </row>
    <row r="734" spans="1:18" ht="20" x14ac:dyDescent="0.35">
      <c r="A734" s="71" t="s">
        <v>89</v>
      </c>
    </row>
  </sheetData>
  <mergeCells count="988">
    <mergeCell ref="F693:H693"/>
    <mergeCell ref="I693:M693"/>
    <mergeCell ref="N693:R693"/>
    <mergeCell ref="F707:H707"/>
    <mergeCell ref="I707:M707"/>
    <mergeCell ref="N707:R707"/>
    <mergeCell ref="F721:H721"/>
    <mergeCell ref="I721:M721"/>
    <mergeCell ref="N721:R721"/>
    <mergeCell ref="F637:H637"/>
    <mergeCell ref="I637:M637"/>
    <mergeCell ref="N637:R637"/>
    <mergeCell ref="F651:H651"/>
    <mergeCell ref="I651:M651"/>
    <mergeCell ref="N651:R651"/>
    <mergeCell ref="F665:H665"/>
    <mergeCell ref="I665:M665"/>
    <mergeCell ref="N665:R665"/>
    <mergeCell ref="F679:H679"/>
    <mergeCell ref="I679:M679"/>
    <mergeCell ref="N679:R679"/>
    <mergeCell ref="F581:H581"/>
    <mergeCell ref="I581:M581"/>
    <mergeCell ref="N581:R581"/>
    <mergeCell ref="F595:H595"/>
    <mergeCell ref="I595:M595"/>
    <mergeCell ref="N595:R595"/>
    <mergeCell ref="F609:H609"/>
    <mergeCell ref="I609:M609"/>
    <mergeCell ref="N609:R609"/>
    <mergeCell ref="F525:H525"/>
    <mergeCell ref="I525:M525"/>
    <mergeCell ref="N525:R525"/>
    <mergeCell ref="F539:H539"/>
    <mergeCell ref="I539:M539"/>
    <mergeCell ref="N539:R539"/>
    <mergeCell ref="F553:H553"/>
    <mergeCell ref="I553:M553"/>
    <mergeCell ref="N553:R553"/>
    <mergeCell ref="F567:H567"/>
    <mergeCell ref="I567:M567"/>
    <mergeCell ref="N567:R567"/>
    <mergeCell ref="F469:H469"/>
    <mergeCell ref="I469:M469"/>
    <mergeCell ref="N469:R469"/>
    <mergeCell ref="F483:H483"/>
    <mergeCell ref="I483:M483"/>
    <mergeCell ref="N483:R483"/>
    <mergeCell ref="F497:H497"/>
    <mergeCell ref="I497:M497"/>
    <mergeCell ref="N497:R497"/>
    <mergeCell ref="F413:H413"/>
    <mergeCell ref="I413:M413"/>
    <mergeCell ref="N413:R413"/>
    <mergeCell ref="F427:H427"/>
    <mergeCell ref="I427:M427"/>
    <mergeCell ref="N427:R427"/>
    <mergeCell ref="F441:H441"/>
    <mergeCell ref="I441:M441"/>
    <mergeCell ref="N441:R441"/>
    <mergeCell ref="F455:H455"/>
    <mergeCell ref="I455:M455"/>
    <mergeCell ref="N455:R455"/>
    <mergeCell ref="F357:H357"/>
    <mergeCell ref="I357:M357"/>
    <mergeCell ref="N357:R357"/>
    <mergeCell ref="F371:H371"/>
    <mergeCell ref="I371:M371"/>
    <mergeCell ref="N371:R371"/>
    <mergeCell ref="F385:H385"/>
    <mergeCell ref="I385:M385"/>
    <mergeCell ref="N385:R385"/>
    <mergeCell ref="F301:H301"/>
    <mergeCell ref="I301:M301"/>
    <mergeCell ref="N301:R301"/>
    <mergeCell ref="F315:H315"/>
    <mergeCell ref="I315:M315"/>
    <mergeCell ref="N315:R315"/>
    <mergeCell ref="F329:H329"/>
    <mergeCell ref="I329:M329"/>
    <mergeCell ref="N329:R329"/>
    <mergeCell ref="F343:H343"/>
    <mergeCell ref="I343:M343"/>
    <mergeCell ref="N343:R343"/>
    <mergeCell ref="F245:H245"/>
    <mergeCell ref="I245:M245"/>
    <mergeCell ref="N245:R245"/>
    <mergeCell ref="F259:H259"/>
    <mergeCell ref="I259:M259"/>
    <mergeCell ref="N259:R259"/>
    <mergeCell ref="F273:H273"/>
    <mergeCell ref="I273:M273"/>
    <mergeCell ref="N273:R273"/>
    <mergeCell ref="F189:H189"/>
    <mergeCell ref="I189:M189"/>
    <mergeCell ref="N189:R189"/>
    <mergeCell ref="F203:H203"/>
    <mergeCell ref="I203:M203"/>
    <mergeCell ref="N203:R203"/>
    <mergeCell ref="F217:H217"/>
    <mergeCell ref="I217:M217"/>
    <mergeCell ref="N217:R217"/>
    <mergeCell ref="F231:H231"/>
    <mergeCell ref="I231:M231"/>
    <mergeCell ref="N231:R231"/>
    <mergeCell ref="F133:H133"/>
    <mergeCell ref="I133:M133"/>
    <mergeCell ref="N133:R133"/>
    <mergeCell ref="F147:H147"/>
    <mergeCell ref="I147:M147"/>
    <mergeCell ref="N147:R147"/>
    <mergeCell ref="F161:H161"/>
    <mergeCell ref="I161:M161"/>
    <mergeCell ref="N161:R161"/>
    <mergeCell ref="F77:H77"/>
    <mergeCell ref="I77:M77"/>
    <mergeCell ref="N77:R77"/>
    <mergeCell ref="F91:H91"/>
    <mergeCell ref="I91:M91"/>
    <mergeCell ref="N91:R91"/>
    <mergeCell ref="F105:H105"/>
    <mergeCell ref="I105:M105"/>
    <mergeCell ref="N105:R105"/>
    <mergeCell ref="F119:H119"/>
    <mergeCell ref="I119:M119"/>
    <mergeCell ref="N119:R119"/>
    <mergeCell ref="F35:H35"/>
    <mergeCell ref="I35:M35"/>
    <mergeCell ref="N35:R35"/>
    <mergeCell ref="F49:H49"/>
    <mergeCell ref="I49:M49"/>
    <mergeCell ref="N49:R49"/>
    <mergeCell ref="F63:H63"/>
    <mergeCell ref="I63:M63"/>
    <mergeCell ref="N63:R63"/>
    <mergeCell ref="A6:E6"/>
    <mergeCell ref="B7:D8"/>
    <mergeCell ref="E7:E8"/>
    <mergeCell ref="F7:F8"/>
    <mergeCell ref="G7:G8"/>
    <mergeCell ref="H7:H8"/>
    <mergeCell ref="F6:H6"/>
    <mergeCell ref="I6:M6"/>
    <mergeCell ref="N6:R6"/>
    <mergeCell ref="F21:H21"/>
    <mergeCell ref="I21:M21"/>
    <mergeCell ref="N21:R21"/>
    <mergeCell ref="A21:E21"/>
    <mergeCell ref="B22:D23"/>
    <mergeCell ref="E22:E23"/>
    <mergeCell ref="F22:F23"/>
    <mergeCell ref="G22:G23"/>
    <mergeCell ref="N7:N8"/>
    <mergeCell ref="O7:O8"/>
    <mergeCell ref="P7:P8"/>
    <mergeCell ref="Q7:Q8"/>
    <mergeCell ref="R7:R8"/>
    <mergeCell ref="L7:L8"/>
    <mergeCell ref="M7:M8"/>
    <mergeCell ref="I7:I8"/>
    <mergeCell ref="J7:J8"/>
    <mergeCell ref="K7:K8"/>
    <mergeCell ref="H36:H37"/>
    <mergeCell ref="R22:R23"/>
    <mergeCell ref="A35:E35"/>
    <mergeCell ref="N22:N23"/>
    <mergeCell ref="O22:O23"/>
    <mergeCell ref="P22:P23"/>
    <mergeCell ref="Q22:Q23"/>
    <mergeCell ref="L22:L23"/>
    <mergeCell ref="M22:M23"/>
    <mergeCell ref="H22:H23"/>
    <mergeCell ref="I22:I23"/>
    <mergeCell ref="J22:J23"/>
    <mergeCell ref="K22:K23"/>
    <mergeCell ref="A49:E49"/>
    <mergeCell ref="B50:D51"/>
    <mergeCell ref="E50:E51"/>
    <mergeCell ref="F50:F51"/>
    <mergeCell ref="G50:G51"/>
    <mergeCell ref="N36:N37"/>
    <mergeCell ref="O36:O37"/>
    <mergeCell ref="P36:P37"/>
    <mergeCell ref="Q36:Q37"/>
    <mergeCell ref="R36:R37"/>
    <mergeCell ref="L36:L37"/>
    <mergeCell ref="M36:M37"/>
    <mergeCell ref="I36:I37"/>
    <mergeCell ref="J36:J37"/>
    <mergeCell ref="K36:K37"/>
    <mergeCell ref="B36:D37"/>
    <mergeCell ref="E36:E37"/>
    <mergeCell ref="F36:F37"/>
    <mergeCell ref="G36:G37"/>
    <mergeCell ref="H64:H65"/>
    <mergeCell ref="R50:R51"/>
    <mergeCell ref="A63:E63"/>
    <mergeCell ref="N50:N51"/>
    <mergeCell ref="O50:O51"/>
    <mergeCell ref="P50:P51"/>
    <mergeCell ref="Q50:Q51"/>
    <mergeCell ref="L50:L51"/>
    <mergeCell ref="M50:M51"/>
    <mergeCell ref="H50:H51"/>
    <mergeCell ref="I50:I51"/>
    <mergeCell ref="J50:J51"/>
    <mergeCell ref="K50:K51"/>
    <mergeCell ref="A77:E77"/>
    <mergeCell ref="B78:D79"/>
    <mergeCell ref="E78:E79"/>
    <mergeCell ref="F78:F79"/>
    <mergeCell ref="G78:G79"/>
    <mergeCell ref="N64:N65"/>
    <mergeCell ref="O64:O65"/>
    <mergeCell ref="P64:P65"/>
    <mergeCell ref="Q64:Q65"/>
    <mergeCell ref="R64:R65"/>
    <mergeCell ref="L64:L65"/>
    <mergeCell ref="M64:M65"/>
    <mergeCell ref="I64:I65"/>
    <mergeCell ref="J64:J65"/>
    <mergeCell ref="K64:K65"/>
    <mergeCell ref="B64:D65"/>
    <mergeCell ref="E64:E65"/>
    <mergeCell ref="F64:F65"/>
    <mergeCell ref="G64:G65"/>
    <mergeCell ref="H92:H93"/>
    <mergeCell ref="R78:R79"/>
    <mergeCell ref="A91:E91"/>
    <mergeCell ref="N78:N79"/>
    <mergeCell ref="O78:O79"/>
    <mergeCell ref="P78:P79"/>
    <mergeCell ref="Q78:Q79"/>
    <mergeCell ref="L78:L79"/>
    <mergeCell ref="M78:M79"/>
    <mergeCell ref="H78:H79"/>
    <mergeCell ref="I78:I79"/>
    <mergeCell ref="J78:J79"/>
    <mergeCell ref="K78:K79"/>
    <mergeCell ref="A105:E105"/>
    <mergeCell ref="B106:D107"/>
    <mergeCell ref="E106:E107"/>
    <mergeCell ref="F106:F107"/>
    <mergeCell ref="G106:G107"/>
    <mergeCell ref="N92:N93"/>
    <mergeCell ref="O92:O93"/>
    <mergeCell ref="P92:P93"/>
    <mergeCell ref="Q92:Q93"/>
    <mergeCell ref="R92:R93"/>
    <mergeCell ref="L92:L93"/>
    <mergeCell ref="M92:M93"/>
    <mergeCell ref="I92:I93"/>
    <mergeCell ref="J92:J93"/>
    <mergeCell ref="K92:K93"/>
    <mergeCell ref="B92:D93"/>
    <mergeCell ref="E92:E93"/>
    <mergeCell ref="F92:F93"/>
    <mergeCell ref="G92:G93"/>
    <mergeCell ref="H120:H121"/>
    <mergeCell ref="R106:R107"/>
    <mergeCell ref="A119:E119"/>
    <mergeCell ref="N106:N107"/>
    <mergeCell ref="O106:O107"/>
    <mergeCell ref="P106:P107"/>
    <mergeCell ref="Q106:Q107"/>
    <mergeCell ref="L106:L107"/>
    <mergeCell ref="M106:M107"/>
    <mergeCell ref="H106:H107"/>
    <mergeCell ref="I106:I107"/>
    <mergeCell ref="J106:J107"/>
    <mergeCell ref="K106:K107"/>
    <mergeCell ref="A133:E133"/>
    <mergeCell ref="B134:D135"/>
    <mergeCell ref="E134:E135"/>
    <mergeCell ref="F134:F135"/>
    <mergeCell ref="G134:G135"/>
    <mergeCell ref="N120:N121"/>
    <mergeCell ref="O120:O121"/>
    <mergeCell ref="P120:P121"/>
    <mergeCell ref="Q120:Q121"/>
    <mergeCell ref="R120:R121"/>
    <mergeCell ref="L120:L121"/>
    <mergeCell ref="M120:M121"/>
    <mergeCell ref="I120:I121"/>
    <mergeCell ref="J120:J121"/>
    <mergeCell ref="K120:K121"/>
    <mergeCell ref="B120:D121"/>
    <mergeCell ref="E120:E121"/>
    <mergeCell ref="F120:F121"/>
    <mergeCell ref="G120:G121"/>
    <mergeCell ref="H148:H149"/>
    <mergeCell ref="R134:R135"/>
    <mergeCell ref="A147:E147"/>
    <mergeCell ref="N134:N135"/>
    <mergeCell ref="O134:O135"/>
    <mergeCell ref="P134:P135"/>
    <mergeCell ref="Q134:Q135"/>
    <mergeCell ref="L134:L135"/>
    <mergeCell ref="M134:M135"/>
    <mergeCell ref="H134:H135"/>
    <mergeCell ref="I134:I135"/>
    <mergeCell ref="J134:J135"/>
    <mergeCell ref="K134:K135"/>
    <mergeCell ref="A161:E161"/>
    <mergeCell ref="B162:D163"/>
    <mergeCell ref="E162:E163"/>
    <mergeCell ref="F162:F163"/>
    <mergeCell ref="G162:G163"/>
    <mergeCell ref="N148:N149"/>
    <mergeCell ref="O148:O149"/>
    <mergeCell ref="P148:P149"/>
    <mergeCell ref="Q148:Q149"/>
    <mergeCell ref="R148:R149"/>
    <mergeCell ref="L148:L149"/>
    <mergeCell ref="M148:M149"/>
    <mergeCell ref="I148:I149"/>
    <mergeCell ref="J148:J149"/>
    <mergeCell ref="K148:K149"/>
    <mergeCell ref="B148:D149"/>
    <mergeCell ref="E148:E149"/>
    <mergeCell ref="F148:F149"/>
    <mergeCell ref="G148:G149"/>
    <mergeCell ref="H176:H177"/>
    <mergeCell ref="R162:R163"/>
    <mergeCell ref="A175:E175"/>
    <mergeCell ref="F175:H175"/>
    <mergeCell ref="N162:N163"/>
    <mergeCell ref="O162:O163"/>
    <mergeCell ref="P162:P163"/>
    <mergeCell ref="Q162:Q163"/>
    <mergeCell ref="L162:L163"/>
    <mergeCell ref="M162:M163"/>
    <mergeCell ref="H162:H163"/>
    <mergeCell ref="I162:I163"/>
    <mergeCell ref="J162:J163"/>
    <mergeCell ref="K162:K163"/>
    <mergeCell ref="I175:M175"/>
    <mergeCell ref="N175:R175"/>
    <mergeCell ref="A189:E189"/>
    <mergeCell ref="B190:D191"/>
    <mergeCell ref="E190:E191"/>
    <mergeCell ref="F190:F191"/>
    <mergeCell ref="G190:G191"/>
    <mergeCell ref="N176:N177"/>
    <mergeCell ref="O176:O177"/>
    <mergeCell ref="P176:P177"/>
    <mergeCell ref="Q176:Q177"/>
    <mergeCell ref="R176:R177"/>
    <mergeCell ref="L176:L177"/>
    <mergeCell ref="M176:M177"/>
    <mergeCell ref="I176:I177"/>
    <mergeCell ref="J176:J177"/>
    <mergeCell ref="K176:K177"/>
    <mergeCell ref="B176:D177"/>
    <mergeCell ref="E176:E177"/>
    <mergeCell ref="F176:F177"/>
    <mergeCell ref="G176:G177"/>
    <mergeCell ref="H204:H205"/>
    <mergeCell ref="R190:R191"/>
    <mergeCell ref="A203:E203"/>
    <mergeCell ref="N190:N191"/>
    <mergeCell ref="O190:O191"/>
    <mergeCell ref="P190:P191"/>
    <mergeCell ref="Q190:Q191"/>
    <mergeCell ref="L190:L191"/>
    <mergeCell ref="M190:M191"/>
    <mergeCell ref="H190:H191"/>
    <mergeCell ref="I190:I191"/>
    <mergeCell ref="J190:J191"/>
    <mergeCell ref="K190:K191"/>
    <mergeCell ref="A217:E217"/>
    <mergeCell ref="B218:D219"/>
    <mergeCell ref="E218:E219"/>
    <mergeCell ref="F218:F219"/>
    <mergeCell ref="G218:G219"/>
    <mergeCell ref="N204:N205"/>
    <mergeCell ref="O204:O205"/>
    <mergeCell ref="P204:P205"/>
    <mergeCell ref="Q204:Q205"/>
    <mergeCell ref="R204:R205"/>
    <mergeCell ref="L204:L205"/>
    <mergeCell ref="M204:M205"/>
    <mergeCell ref="I204:I205"/>
    <mergeCell ref="J204:J205"/>
    <mergeCell ref="K204:K205"/>
    <mergeCell ref="B204:D205"/>
    <mergeCell ref="E204:E205"/>
    <mergeCell ref="F204:F205"/>
    <mergeCell ref="G204:G205"/>
    <mergeCell ref="H232:H233"/>
    <mergeCell ref="R218:R219"/>
    <mergeCell ref="A231:E231"/>
    <mergeCell ref="N218:N219"/>
    <mergeCell ref="O218:O219"/>
    <mergeCell ref="P218:P219"/>
    <mergeCell ref="Q218:Q219"/>
    <mergeCell ref="L218:L219"/>
    <mergeCell ref="M218:M219"/>
    <mergeCell ref="H218:H219"/>
    <mergeCell ref="I218:I219"/>
    <mergeCell ref="J218:J219"/>
    <mergeCell ref="K218:K219"/>
    <mergeCell ref="A245:E245"/>
    <mergeCell ref="B246:D247"/>
    <mergeCell ref="E246:E247"/>
    <mergeCell ref="F246:F247"/>
    <mergeCell ref="G246:G247"/>
    <mergeCell ref="N232:N233"/>
    <mergeCell ref="O232:O233"/>
    <mergeCell ref="P232:P233"/>
    <mergeCell ref="Q232:Q233"/>
    <mergeCell ref="R232:R233"/>
    <mergeCell ref="L232:L233"/>
    <mergeCell ref="M232:M233"/>
    <mergeCell ref="I232:I233"/>
    <mergeCell ref="J232:J233"/>
    <mergeCell ref="K232:K233"/>
    <mergeCell ref="B232:D233"/>
    <mergeCell ref="E232:E233"/>
    <mergeCell ref="F232:F233"/>
    <mergeCell ref="G232:G233"/>
    <mergeCell ref="H260:H261"/>
    <mergeCell ref="R246:R247"/>
    <mergeCell ref="A259:E259"/>
    <mergeCell ref="N246:N247"/>
    <mergeCell ref="O246:O247"/>
    <mergeCell ref="P246:P247"/>
    <mergeCell ref="Q246:Q247"/>
    <mergeCell ref="L246:L247"/>
    <mergeCell ref="M246:M247"/>
    <mergeCell ref="H246:H247"/>
    <mergeCell ref="I246:I247"/>
    <mergeCell ref="J246:J247"/>
    <mergeCell ref="K246:K247"/>
    <mergeCell ref="A273:E273"/>
    <mergeCell ref="B274:D275"/>
    <mergeCell ref="E274:E275"/>
    <mergeCell ref="F274:F275"/>
    <mergeCell ref="G274:G275"/>
    <mergeCell ref="N260:N261"/>
    <mergeCell ref="O260:O261"/>
    <mergeCell ref="P260:P261"/>
    <mergeCell ref="Q260:Q261"/>
    <mergeCell ref="R260:R261"/>
    <mergeCell ref="L260:L261"/>
    <mergeCell ref="M260:M261"/>
    <mergeCell ref="I260:I261"/>
    <mergeCell ref="J260:J261"/>
    <mergeCell ref="K260:K261"/>
    <mergeCell ref="B260:D261"/>
    <mergeCell ref="E260:E261"/>
    <mergeCell ref="F260:F261"/>
    <mergeCell ref="G260:G261"/>
    <mergeCell ref="H288:H289"/>
    <mergeCell ref="R274:R275"/>
    <mergeCell ref="A287:E287"/>
    <mergeCell ref="F287:H287"/>
    <mergeCell ref="N274:N275"/>
    <mergeCell ref="O274:O275"/>
    <mergeCell ref="P274:P275"/>
    <mergeCell ref="Q274:Q275"/>
    <mergeCell ref="L274:L275"/>
    <mergeCell ref="M274:M275"/>
    <mergeCell ref="H274:H275"/>
    <mergeCell ref="I274:I275"/>
    <mergeCell ref="J274:J275"/>
    <mergeCell ref="K274:K275"/>
    <mergeCell ref="I287:M287"/>
    <mergeCell ref="N287:R287"/>
    <mergeCell ref="A301:E301"/>
    <mergeCell ref="B302:D303"/>
    <mergeCell ref="E302:E303"/>
    <mergeCell ref="F302:F303"/>
    <mergeCell ref="G302:G303"/>
    <mergeCell ref="N288:N289"/>
    <mergeCell ref="O288:O289"/>
    <mergeCell ref="P288:P289"/>
    <mergeCell ref="Q288:Q289"/>
    <mergeCell ref="R288:R289"/>
    <mergeCell ref="L288:L289"/>
    <mergeCell ref="M288:M289"/>
    <mergeCell ref="I288:I289"/>
    <mergeCell ref="J288:J289"/>
    <mergeCell ref="K288:K289"/>
    <mergeCell ref="B288:D289"/>
    <mergeCell ref="E288:E289"/>
    <mergeCell ref="F288:F289"/>
    <mergeCell ref="G288:G289"/>
    <mergeCell ref="H316:H317"/>
    <mergeCell ref="R302:R303"/>
    <mergeCell ref="A315:E315"/>
    <mergeCell ref="N302:N303"/>
    <mergeCell ref="O302:O303"/>
    <mergeCell ref="P302:P303"/>
    <mergeCell ref="Q302:Q303"/>
    <mergeCell ref="L302:L303"/>
    <mergeCell ref="M302:M303"/>
    <mergeCell ref="H302:H303"/>
    <mergeCell ref="I302:I303"/>
    <mergeCell ref="J302:J303"/>
    <mergeCell ref="K302:K303"/>
    <mergeCell ref="A329:E329"/>
    <mergeCell ref="B330:D331"/>
    <mergeCell ref="E330:E331"/>
    <mergeCell ref="F330:F331"/>
    <mergeCell ref="G330:G331"/>
    <mergeCell ref="N316:N317"/>
    <mergeCell ref="O316:O317"/>
    <mergeCell ref="P316:P317"/>
    <mergeCell ref="Q316:Q317"/>
    <mergeCell ref="R316:R317"/>
    <mergeCell ref="L316:L317"/>
    <mergeCell ref="M316:M317"/>
    <mergeCell ref="I316:I317"/>
    <mergeCell ref="J316:J317"/>
    <mergeCell ref="K316:K317"/>
    <mergeCell ref="B316:D317"/>
    <mergeCell ref="E316:E317"/>
    <mergeCell ref="F316:F317"/>
    <mergeCell ref="G316:G317"/>
    <mergeCell ref="H344:H345"/>
    <mergeCell ref="R330:R331"/>
    <mergeCell ref="A343:E343"/>
    <mergeCell ref="N330:N331"/>
    <mergeCell ref="O330:O331"/>
    <mergeCell ref="P330:P331"/>
    <mergeCell ref="Q330:Q331"/>
    <mergeCell ref="L330:L331"/>
    <mergeCell ref="M330:M331"/>
    <mergeCell ref="H330:H331"/>
    <mergeCell ref="I330:I331"/>
    <mergeCell ref="J330:J331"/>
    <mergeCell ref="K330:K331"/>
    <mergeCell ref="A357:E357"/>
    <mergeCell ref="B358:D359"/>
    <mergeCell ref="E358:E359"/>
    <mergeCell ref="F358:F359"/>
    <mergeCell ref="G358:G359"/>
    <mergeCell ref="N344:N345"/>
    <mergeCell ref="O344:O345"/>
    <mergeCell ref="P344:P345"/>
    <mergeCell ref="Q344:Q345"/>
    <mergeCell ref="R344:R345"/>
    <mergeCell ref="L344:L345"/>
    <mergeCell ref="M344:M345"/>
    <mergeCell ref="I344:I345"/>
    <mergeCell ref="J344:J345"/>
    <mergeCell ref="K344:K345"/>
    <mergeCell ref="B344:D345"/>
    <mergeCell ref="E344:E345"/>
    <mergeCell ref="F344:F345"/>
    <mergeCell ref="G344:G345"/>
    <mergeCell ref="H372:H373"/>
    <mergeCell ref="R358:R359"/>
    <mergeCell ref="A371:E371"/>
    <mergeCell ref="N358:N359"/>
    <mergeCell ref="O358:O359"/>
    <mergeCell ref="P358:P359"/>
    <mergeCell ref="Q358:Q359"/>
    <mergeCell ref="L358:L359"/>
    <mergeCell ref="M358:M359"/>
    <mergeCell ref="H358:H359"/>
    <mergeCell ref="I358:I359"/>
    <mergeCell ref="J358:J359"/>
    <mergeCell ref="K358:K359"/>
    <mergeCell ref="A385:E385"/>
    <mergeCell ref="B386:D387"/>
    <mergeCell ref="E386:E387"/>
    <mergeCell ref="F386:F387"/>
    <mergeCell ref="G386:G387"/>
    <mergeCell ref="N372:N373"/>
    <mergeCell ref="O372:O373"/>
    <mergeCell ref="P372:P373"/>
    <mergeCell ref="Q372:Q373"/>
    <mergeCell ref="R372:R373"/>
    <mergeCell ref="L372:L373"/>
    <mergeCell ref="M372:M373"/>
    <mergeCell ref="I372:I373"/>
    <mergeCell ref="J372:J373"/>
    <mergeCell ref="K372:K373"/>
    <mergeCell ref="B372:D373"/>
    <mergeCell ref="E372:E373"/>
    <mergeCell ref="F372:F373"/>
    <mergeCell ref="G372:G373"/>
    <mergeCell ref="H400:H401"/>
    <mergeCell ref="R386:R387"/>
    <mergeCell ref="A399:E399"/>
    <mergeCell ref="F399:H399"/>
    <mergeCell ref="N386:N387"/>
    <mergeCell ref="O386:O387"/>
    <mergeCell ref="P386:P387"/>
    <mergeCell ref="Q386:Q387"/>
    <mergeCell ref="L386:L387"/>
    <mergeCell ref="M386:M387"/>
    <mergeCell ref="H386:H387"/>
    <mergeCell ref="I386:I387"/>
    <mergeCell ref="J386:J387"/>
    <mergeCell ref="K386:K387"/>
    <mergeCell ref="I399:M399"/>
    <mergeCell ref="N399:R399"/>
    <mergeCell ref="A413:E413"/>
    <mergeCell ref="B414:D415"/>
    <mergeCell ref="E414:E415"/>
    <mergeCell ref="F414:F415"/>
    <mergeCell ref="G414:G415"/>
    <mergeCell ref="N400:N401"/>
    <mergeCell ref="O400:O401"/>
    <mergeCell ref="P400:P401"/>
    <mergeCell ref="Q400:Q401"/>
    <mergeCell ref="R400:R401"/>
    <mergeCell ref="L400:L401"/>
    <mergeCell ref="M400:M401"/>
    <mergeCell ref="I400:I401"/>
    <mergeCell ref="J400:J401"/>
    <mergeCell ref="K400:K401"/>
    <mergeCell ref="B400:D401"/>
    <mergeCell ref="E400:E401"/>
    <mergeCell ref="F400:F401"/>
    <mergeCell ref="G400:G401"/>
    <mergeCell ref="H428:H429"/>
    <mergeCell ref="R414:R415"/>
    <mergeCell ref="A427:E427"/>
    <mergeCell ref="N414:N415"/>
    <mergeCell ref="O414:O415"/>
    <mergeCell ref="P414:P415"/>
    <mergeCell ref="Q414:Q415"/>
    <mergeCell ref="L414:L415"/>
    <mergeCell ref="M414:M415"/>
    <mergeCell ref="H414:H415"/>
    <mergeCell ref="I414:I415"/>
    <mergeCell ref="J414:J415"/>
    <mergeCell ref="K414:K415"/>
    <mergeCell ref="A441:E441"/>
    <mergeCell ref="B442:D443"/>
    <mergeCell ref="E442:E443"/>
    <mergeCell ref="F442:F443"/>
    <mergeCell ref="G442:G443"/>
    <mergeCell ref="N428:N429"/>
    <mergeCell ref="O428:O429"/>
    <mergeCell ref="P428:P429"/>
    <mergeCell ref="Q428:Q429"/>
    <mergeCell ref="R428:R429"/>
    <mergeCell ref="L428:L429"/>
    <mergeCell ref="M428:M429"/>
    <mergeCell ref="I428:I429"/>
    <mergeCell ref="J428:J429"/>
    <mergeCell ref="K428:K429"/>
    <mergeCell ref="B428:D429"/>
    <mergeCell ref="E428:E429"/>
    <mergeCell ref="F428:F429"/>
    <mergeCell ref="G428:G429"/>
    <mergeCell ref="H456:H457"/>
    <mergeCell ref="R442:R443"/>
    <mergeCell ref="A455:E455"/>
    <mergeCell ref="N442:N443"/>
    <mergeCell ref="O442:O443"/>
    <mergeCell ref="P442:P443"/>
    <mergeCell ref="Q442:Q443"/>
    <mergeCell ref="L442:L443"/>
    <mergeCell ref="M442:M443"/>
    <mergeCell ref="H442:H443"/>
    <mergeCell ref="I442:I443"/>
    <mergeCell ref="J442:J443"/>
    <mergeCell ref="K442:K443"/>
    <mergeCell ref="A469:E469"/>
    <mergeCell ref="B470:D471"/>
    <mergeCell ref="E470:E471"/>
    <mergeCell ref="F470:F471"/>
    <mergeCell ref="G470:G471"/>
    <mergeCell ref="N456:N457"/>
    <mergeCell ref="O456:O457"/>
    <mergeCell ref="P456:P457"/>
    <mergeCell ref="Q456:Q457"/>
    <mergeCell ref="R456:R457"/>
    <mergeCell ref="L456:L457"/>
    <mergeCell ref="M456:M457"/>
    <mergeCell ref="I456:I457"/>
    <mergeCell ref="J456:J457"/>
    <mergeCell ref="K456:K457"/>
    <mergeCell ref="B456:D457"/>
    <mergeCell ref="E456:E457"/>
    <mergeCell ref="F456:F457"/>
    <mergeCell ref="G456:G457"/>
    <mergeCell ref="H484:H485"/>
    <mergeCell ref="R470:R471"/>
    <mergeCell ref="A483:E483"/>
    <mergeCell ref="N470:N471"/>
    <mergeCell ref="O470:O471"/>
    <mergeCell ref="P470:P471"/>
    <mergeCell ref="Q470:Q471"/>
    <mergeCell ref="L470:L471"/>
    <mergeCell ref="M470:M471"/>
    <mergeCell ref="H470:H471"/>
    <mergeCell ref="I470:I471"/>
    <mergeCell ref="J470:J471"/>
    <mergeCell ref="K470:K471"/>
    <mergeCell ref="A497:E497"/>
    <mergeCell ref="B498:D499"/>
    <mergeCell ref="E498:E499"/>
    <mergeCell ref="F498:F499"/>
    <mergeCell ref="G498:G499"/>
    <mergeCell ref="N484:N485"/>
    <mergeCell ref="O484:O485"/>
    <mergeCell ref="P484:P485"/>
    <mergeCell ref="Q484:Q485"/>
    <mergeCell ref="R484:R485"/>
    <mergeCell ref="L484:L485"/>
    <mergeCell ref="M484:M485"/>
    <mergeCell ref="I484:I485"/>
    <mergeCell ref="J484:J485"/>
    <mergeCell ref="K484:K485"/>
    <mergeCell ref="B484:D485"/>
    <mergeCell ref="E484:E485"/>
    <mergeCell ref="F484:F485"/>
    <mergeCell ref="G484:G485"/>
    <mergeCell ref="H512:H513"/>
    <mergeCell ref="R498:R499"/>
    <mergeCell ref="A511:E511"/>
    <mergeCell ref="F511:H511"/>
    <mergeCell ref="N498:N499"/>
    <mergeCell ref="O498:O499"/>
    <mergeCell ref="P498:P499"/>
    <mergeCell ref="Q498:Q499"/>
    <mergeCell ref="L498:L499"/>
    <mergeCell ref="M498:M499"/>
    <mergeCell ref="H498:H499"/>
    <mergeCell ref="I498:I499"/>
    <mergeCell ref="J498:J499"/>
    <mergeCell ref="K498:K499"/>
    <mergeCell ref="I511:M511"/>
    <mergeCell ref="N511:R511"/>
    <mergeCell ref="A525:E525"/>
    <mergeCell ref="B526:D527"/>
    <mergeCell ref="E526:E527"/>
    <mergeCell ref="F526:F527"/>
    <mergeCell ref="G526:G527"/>
    <mergeCell ref="N512:N513"/>
    <mergeCell ref="O512:O513"/>
    <mergeCell ref="P512:P513"/>
    <mergeCell ref="Q512:Q513"/>
    <mergeCell ref="R512:R513"/>
    <mergeCell ref="L512:L513"/>
    <mergeCell ref="M512:M513"/>
    <mergeCell ref="I512:I513"/>
    <mergeCell ref="J512:J513"/>
    <mergeCell ref="K512:K513"/>
    <mergeCell ref="B512:D513"/>
    <mergeCell ref="E512:E513"/>
    <mergeCell ref="F512:F513"/>
    <mergeCell ref="G512:G513"/>
    <mergeCell ref="H540:H541"/>
    <mergeCell ref="R526:R527"/>
    <mergeCell ref="A539:E539"/>
    <mergeCell ref="N526:N527"/>
    <mergeCell ref="O526:O527"/>
    <mergeCell ref="P526:P527"/>
    <mergeCell ref="Q526:Q527"/>
    <mergeCell ref="L526:L527"/>
    <mergeCell ref="M526:M527"/>
    <mergeCell ref="H526:H527"/>
    <mergeCell ref="I526:I527"/>
    <mergeCell ref="J526:J527"/>
    <mergeCell ref="K526:K527"/>
    <mergeCell ref="A553:E553"/>
    <mergeCell ref="B554:D555"/>
    <mergeCell ref="E554:E555"/>
    <mergeCell ref="F554:F555"/>
    <mergeCell ref="G554:G555"/>
    <mergeCell ref="N540:N541"/>
    <mergeCell ref="O540:O541"/>
    <mergeCell ref="P540:P541"/>
    <mergeCell ref="Q540:Q541"/>
    <mergeCell ref="R540:R541"/>
    <mergeCell ref="L540:L541"/>
    <mergeCell ref="M540:M541"/>
    <mergeCell ref="I540:I541"/>
    <mergeCell ref="J540:J541"/>
    <mergeCell ref="K540:K541"/>
    <mergeCell ref="B540:D541"/>
    <mergeCell ref="E540:E541"/>
    <mergeCell ref="F540:F541"/>
    <mergeCell ref="G540:G541"/>
    <mergeCell ref="H568:H569"/>
    <mergeCell ref="R554:R555"/>
    <mergeCell ref="A567:E567"/>
    <mergeCell ref="N554:N555"/>
    <mergeCell ref="O554:O555"/>
    <mergeCell ref="P554:P555"/>
    <mergeCell ref="Q554:Q555"/>
    <mergeCell ref="L554:L555"/>
    <mergeCell ref="M554:M555"/>
    <mergeCell ref="H554:H555"/>
    <mergeCell ref="I554:I555"/>
    <mergeCell ref="J554:J555"/>
    <mergeCell ref="K554:K555"/>
    <mergeCell ref="A581:E581"/>
    <mergeCell ref="B582:D583"/>
    <mergeCell ref="E582:E583"/>
    <mergeCell ref="F582:F583"/>
    <mergeCell ref="G582:G583"/>
    <mergeCell ref="N568:N569"/>
    <mergeCell ref="O568:O569"/>
    <mergeCell ref="P568:P569"/>
    <mergeCell ref="Q568:Q569"/>
    <mergeCell ref="R568:R569"/>
    <mergeCell ref="L568:L569"/>
    <mergeCell ref="M568:M569"/>
    <mergeCell ref="I568:I569"/>
    <mergeCell ref="J568:J569"/>
    <mergeCell ref="K568:K569"/>
    <mergeCell ref="B568:D569"/>
    <mergeCell ref="E568:E569"/>
    <mergeCell ref="F568:F569"/>
    <mergeCell ref="G568:G569"/>
    <mergeCell ref="H596:H597"/>
    <mergeCell ref="R582:R583"/>
    <mergeCell ref="A595:E595"/>
    <mergeCell ref="N582:N583"/>
    <mergeCell ref="O582:O583"/>
    <mergeCell ref="P582:P583"/>
    <mergeCell ref="Q582:Q583"/>
    <mergeCell ref="L582:L583"/>
    <mergeCell ref="M582:M583"/>
    <mergeCell ref="H582:H583"/>
    <mergeCell ref="I582:I583"/>
    <mergeCell ref="J582:J583"/>
    <mergeCell ref="K582:K583"/>
    <mergeCell ref="A609:E609"/>
    <mergeCell ref="B610:D611"/>
    <mergeCell ref="E610:E611"/>
    <mergeCell ref="F610:F611"/>
    <mergeCell ref="G610:G611"/>
    <mergeCell ref="N596:N597"/>
    <mergeCell ref="O596:O597"/>
    <mergeCell ref="P596:P597"/>
    <mergeCell ref="Q596:Q597"/>
    <mergeCell ref="R596:R597"/>
    <mergeCell ref="L596:L597"/>
    <mergeCell ref="M596:M597"/>
    <mergeCell ref="I596:I597"/>
    <mergeCell ref="J596:J597"/>
    <mergeCell ref="K596:K597"/>
    <mergeCell ref="B596:D597"/>
    <mergeCell ref="E596:E597"/>
    <mergeCell ref="F596:F597"/>
    <mergeCell ref="G596:G597"/>
    <mergeCell ref="H624:H625"/>
    <mergeCell ref="R610:R611"/>
    <mergeCell ref="A623:E623"/>
    <mergeCell ref="F623:H623"/>
    <mergeCell ref="N610:N611"/>
    <mergeCell ref="O610:O611"/>
    <mergeCell ref="P610:P611"/>
    <mergeCell ref="Q610:Q611"/>
    <mergeCell ref="L610:L611"/>
    <mergeCell ref="M610:M611"/>
    <mergeCell ref="H610:H611"/>
    <mergeCell ref="I610:I611"/>
    <mergeCell ref="J610:J611"/>
    <mergeCell ref="K610:K611"/>
    <mergeCell ref="I623:M623"/>
    <mergeCell ref="N623:R623"/>
    <mergeCell ref="A637:E637"/>
    <mergeCell ref="B638:D639"/>
    <mergeCell ref="E638:E639"/>
    <mergeCell ref="F638:F639"/>
    <mergeCell ref="G638:G639"/>
    <mergeCell ref="N624:N625"/>
    <mergeCell ref="O624:O625"/>
    <mergeCell ref="P624:P625"/>
    <mergeCell ref="Q624:Q625"/>
    <mergeCell ref="R624:R625"/>
    <mergeCell ref="L624:L625"/>
    <mergeCell ref="M624:M625"/>
    <mergeCell ref="I624:I625"/>
    <mergeCell ref="J624:J625"/>
    <mergeCell ref="K624:K625"/>
    <mergeCell ref="B624:D625"/>
    <mergeCell ref="E624:E625"/>
    <mergeCell ref="F624:F625"/>
    <mergeCell ref="G624:G625"/>
    <mergeCell ref="H652:H653"/>
    <mergeCell ref="R638:R639"/>
    <mergeCell ref="A651:E651"/>
    <mergeCell ref="N638:N639"/>
    <mergeCell ref="O638:O639"/>
    <mergeCell ref="P638:P639"/>
    <mergeCell ref="Q638:Q639"/>
    <mergeCell ref="L638:L639"/>
    <mergeCell ref="M638:M639"/>
    <mergeCell ref="H638:H639"/>
    <mergeCell ref="I638:I639"/>
    <mergeCell ref="J638:J639"/>
    <mergeCell ref="K638:K639"/>
    <mergeCell ref="A665:E665"/>
    <mergeCell ref="B666:D667"/>
    <mergeCell ref="E666:E667"/>
    <mergeCell ref="F666:F667"/>
    <mergeCell ref="G666:G667"/>
    <mergeCell ref="N652:N653"/>
    <mergeCell ref="O652:O653"/>
    <mergeCell ref="P652:P653"/>
    <mergeCell ref="Q652:Q653"/>
    <mergeCell ref="R652:R653"/>
    <mergeCell ref="L652:L653"/>
    <mergeCell ref="M652:M653"/>
    <mergeCell ref="I652:I653"/>
    <mergeCell ref="J652:J653"/>
    <mergeCell ref="K652:K653"/>
    <mergeCell ref="B652:D653"/>
    <mergeCell ref="E652:E653"/>
    <mergeCell ref="F652:F653"/>
    <mergeCell ref="G652:G653"/>
    <mergeCell ref="H680:H681"/>
    <mergeCell ref="R666:R667"/>
    <mergeCell ref="A679:E679"/>
    <mergeCell ref="N666:N667"/>
    <mergeCell ref="O666:O667"/>
    <mergeCell ref="P666:P667"/>
    <mergeCell ref="Q666:Q667"/>
    <mergeCell ref="L666:L667"/>
    <mergeCell ref="M666:M667"/>
    <mergeCell ref="H666:H667"/>
    <mergeCell ref="I666:I667"/>
    <mergeCell ref="J666:J667"/>
    <mergeCell ref="K666:K667"/>
    <mergeCell ref="A693:E693"/>
    <mergeCell ref="B694:D695"/>
    <mergeCell ref="E694:E695"/>
    <mergeCell ref="F694:F695"/>
    <mergeCell ref="G694:G695"/>
    <mergeCell ref="N680:N681"/>
    <mergeCell ref="O680:O681"/>
    <mergeCell ref="P680:P681"/>
    <mergeCell ref="Q680:Q681"/>
    <mergeCell ref="R680:R681"/>
    <mergeCell ref="L680:L681"/>
    <mergeCell ref="M680:M681"/>
    <mergeCell ref="I680:I681"/>
    <mergeCell ref="J680:J681"/>
    <mergeCell ref="K680:K681"/>
    <mergeCell ref="B680:D681"/>
    <mergeCell ref="E680:E681"/>
    <mergeCell ref="F680:F681"/>
    <mergeCell ref="G680:G681"/>
    <mergeCell ref="H708:H709"/>
    <mergeCell ref="R694:R695"/>
    <mergeCell ref="A707:E707"/>
    <mergeCell ref="N694:N695"/>
    <mergeCell ref="O694:O695"/>
    <mergeCell ref="P694:P695"/>
    <mergeCell ref="Q694:Q695"/>
    <mergeCell ref="L694:L695"/>
    <mergeCell ref="M694:M695"/>
    <mergeCell ref="H694:H695"/>
    <mergeCell ref="I694:I695"/>
    <mergeCell ref="J694:J695"/>
    <mergeCell ref="K694:K695"/>
    <mergeCell ref="A721:E721"/>
    <mergeCell ref="B722:D723"/>
    <mergeCell ref="E722:E723"/>
    <mergeCell ref="F722:F723"/>
    <mergeCell ref="G722:G723"/>
    <mergeCell ref="N708:N709"/>
    <mergeCell ref="O708:O709"/>
    <mergeCell ref="P708:P709"/>
    <mergeCell ref="Q708:Q709"/>
    <mergeCell ref="R708:R709"/>
    <mergeCell ref="L708:L709"/>
    <mergeCell ref="M708:M709"/>
    <mergeCell ref="I708:I709"/>
    <mergeCell ref="J708:J709"/>
    <mergeCell ref="K708:K709"/>
    <mergeCell ref="B708:D709"/>
    <mergeCell ref="E708:E709"/>
    <mergeCell ref="F708:F709"/>
    <mergeCell ref="G708:G709"/>
    <mergeCell ref="R722:R723"/>
    <mergeCell ref="N722:N723"/>
    <mergeCell ref="O722:O723"/>
    <mergeCell ref="P722:P723"/>
    <mergeCell ref="Q722:Q723"/>
    <mergeCell ref="L722:L723"/>
    <mergeCell ref="M722:M723"/>
    <mergeCell ref="H722:H723"/>
    <mergeCell ref="I722:I723"/>
    <mergeCell ref="J722:J723"/>
    <mergeCell ref="K722:K7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8DC00-B23C-437F-A453-D092DD2CE1B0}">
  <dimension ref="A1:F54"/>
  <sheetViews>
    <sheetView tabSelected="1" topLeftCell="A10" workbookViewId="0">
      <selection activeCell="C23" sqref="C23"/>
    </sheetView>
  </sheetViews>
  <sheetFormatPr defaultRowHeight="17.5" x14ac:dyDescent="0.45"/>
  <cols>
    <col min="1" max="1" width="17.36328125" style="56" customWidth="1"/>
    <col min="2" max="2" width="14.1796875" style="56" customWidth="1"/>
    <col min="3" max="3" width="22.81640625" style="56" customWidth="1"/>
    <col min="4" max="4" width="23.54296875" style="56" customWidth="1"/>
    <col min="5" max="5" width="22.36328125" style="56" customWidth="1"/>
    <col min="6" max="6" width="26.90625" style="56" customWidth="1"/>
  </cols>
  <sheetData>
    <row r="1" spans="1:6" ht="62" x14ac:dyDescent="0.35">
      <c r="A1" s="44" t="s">
        <v>31</v>
      </c>
      <c r="B1" s="45" t="s">
        <v>32</v>
      </c>
      <c r="C1" s="45" t="s">
        <v>85</v>
      </c>
      <c r="D1" s="45" t="s">
        <v>86</v>
      </c>
      <c r="E1" s="45" t="s">
        <v>87</v>
      </c>
      <c r="F1" s="45" t="s">
        <v>88</v>
      </c>
    </row>
    <row r="2" spans="1:6" ht="18" x14ac:dyDescent="0.35">
      <c r="A2" s="46" t="s">
        <v>33</v>
      </c>
      <c r="B2" s="47">
        <f>'[2]2019 state'!AM18</f>
        <v>1.4980756581436478E-2</v>
      </c>
      <c r="C2" s="47">
        <f>[1]US19FB!ED2</f>
        <v>9.0990225456312347E-3</v>
      </c>
      <c r="D2" s="47">
        <f>'[1]Tables 19 Sen-w change to PIT'!L31/'[1]National Tables'!$L$14</f>
        <v>1.3496464953036667E-2</v>
      </c>
      <c r="E2" s="47">
        <f>'[1]Tables 19 Sen-w change to PIT'!M31/'[1]National Tables'!$M$14</f>
        <v>1.3598339393807536E-2</v>
      </c>
      <c r="F2" s="47">
        <f>'[1]Tables 19 Sen-w change to PIT'!N31/'[1]National Tables'!$N$14</f>
        <v>1.3614904526344307E-2</v>
      </c>
    </row>
    <row r="3" spans="1:6" ht="18" x14ac:dyDescent="0.35">
      <c r="A3" s="48" t="s">
        <v>34</v>
      </c>
      <c r="B3" s="49">
        <f>'[2]2019 state'!AM32</f>
        <v>2.3425007325563992E-3</v>
      </c>
      <c r="C3" s="49">
        <f>[1]US19FB!ED3</f>
        <v>2.1421539753280045E-3</v>
      </c>
      <c r="D3" s="49">
        <f>'[1]Tables 19 Sen-w change to PIT'!L45/'[1]National Tables'!$L$14</f>
        <v>3.3551147791539256E-3</v>
      </c>
      <c r="E3" s="49">
        <f>'[1]Tables 19 Sen-w change to PIT'!M45/'[1]National Tables'!$M$14</f>
        <v>3.2166333563094034E-3</v>
      </c>
      <c r="F3" s="49">
        <f>'[1]Tables 19 Sen-w change to PIT'!N45/'[1]National Tables'!$N$14</f>
        <v>3.2557369482545829E-3</v>
      </c>
    </row>
    <row r="4" spans="1:6" ht="18" x14ac:dyDescent="0.35">
      <c r="A4" s="50" t="s">
        <v>35</v>
      </c>
      <c r="B4" s="51">
        <f>'[2]2019 state'!AM46</f>
        <v>1.9722916747492835E-2</v>
      </c>
      <c r="C4" s="47">
        <f>[1]US19FB!ED4</f>
        <v>1.6512762891734183E-2</v>
      </c>
      <c r="D4" s="47">
        <f>'[1]Tables 19 Sen-w change to PIT'!L60/'[1]National Tables'!$L$14</f>
        <v>2.9807731086180277E-3</v>
      </c>
      <c r="E4" s="47">
        <f>'[1]Tables 19 Sen-w change to PIT'!M60/'[1]National Tables'!$M$14</f>
        <v>2.8844033358485042E-3</v>
      </c>
      <c r="F4" s="47">
        <f>'[1]Tables 19 Sen-w change to PIT'!N60/'[1]National Tables'!$N$14</f>
        <v>2.8965192000882994E-3</v>
      </c>
    </row>
    <row r="5" spans="1:6" ht="18" x14ac:dyDescent="0.35">
      <c r="A5" s="52" t="s">
        <v>36</v>
      </c>
      <c r="B5" s="53">
        <f>'[2]2019 state'!AM60</f>
        <v>8.9530843287802964E-3</v>
      </c>
      <c r="C5" s="49">
        <f>[1]US19FB!ED5</f>
        <v>4.2228092660743996E-3</v>
      </c>
      <c r="D5" s="53">
        <f>'[1]Tables 19 Sen-w change to PIT'!L73/'[1]National Tables'!$L$14</f>
        <v>6.0256599840129224E-3</v>
      </c>
      <c r="E5" s="53">
        <f>'[1]Tables 19 Sen-w change to PIT'!M73/'[1]National Tables'!$M$14</f>
        <v>6.1435111061445002E-3</v>
      </c>
      <c r="F5" s="53">
        <f>'[1]Tables 19 Sen-w change to PIT'!N73/'[1]National Tables'!$N$14</f>
        <v>6.1604338708220871E-3</v>
      </c>
    </row>
    <row r="6" spans="1:6" ht="18" x14ac:dyDescent="0.35">
      <c r="A6" s="50" t="s">
        <v>37</v>
      </c>
      <c r="B6" s="51">
        <f>'[2]2019 state'!AM74</f>
        <v>0.11237384497037795</v>
      </c>
      <c r="C6" s="47">
        <f>[1]US19FB!ED6</f>
        <v>0.15897421374201506</v>
      </c>
      <c r="D6" s="51">
        <f>'[1]Tables 19 Sen-w change to PIT'!L87/'[1]National Tables'!$L$14</f>
        <v>7.6411717928380793E-2</v>
      </c>
      <c r="E6" s="51">
        <f>'[1]Tables 19 Sen-w change to PIT'!M87/'[1]National Tables'!$M$14</f>
        <v>8.139492106879273E-2</v>
      </c>
      <c r="F6" s="51">
        <f>'[1]Tables 19 Sen-w change to PIT'!N87/'[1]National Tables'!$N$14</f>
        <v>7.9949679413210781E-2</v>
      </c>
    </row>
    <row r="7" spans="1:6" ht="18" x14ac:dyDescent="0.35">
      <c r="A7" s="52" t="s">
        <v>38</v>
      </c>
      <c r="B7" s="53">
        <f>'[2]2019 state'!AM88</f>
        <v>1.7987966329369401E-2</v>
      </c>
      <c r="C7" s="49">
        <f>[1]US19FB!ED7</f>
        <v>1.8676296792593763E-2</v>
      </c>
      <c r="D7" s="53">
        <f>'[1]Tables 19 Sen-w change to PIT'!L101/'[1]National Tables'!$L$14</f>
        <v>2.1162196454922334E-2</v>
      </c>
      <c r="E7" s="53">
        <f>'[1]Tables 19 Sen-w change to PIT'!M101/'[1]National Tables'!$M$14</f>
        <v>2.1756640891933025E-2</v>
      </c>
      <c r="F7" s="53">
        <f>'[1]Tables 19 Sen-w change to PIT'!N101/'[1]National Tables'!$N$14</f>
        <v>2.1528230702080053E-2</v>
      </c>
    </row>
    <row r="8" spans="1:6" ht="18" x14ac:dyDescent="0.35">
      <c r="A8" s="50" t="s">
        <v>39</v>
      </c>
      <c r="B8" s="51">
        <f>'[2]2019 state'!AM102</f>
        <v>1.149838355124694E-2</v>
      </c>
      <c r="C8" s="47">
        <f>[1]US19FB!ED8</f>
        <v>2.1700407813286471E-2</v>
      </c>
      <c r="D8" s="51">
        <f>'[1]Tables 19 Sen-w change to PIT'!L115/'[1]National Tables'!$L$14</f>
        <v>1.1828989970331872E-2</v>
      </c>
      <c r="E8" s="51">
        <f>'[1]Tables 19 Sen-w change to PIT'!M115/'[1]National Tables'!$M$14</f>
        <v>1.2011457708043042E-2</v>
      </c>
      <c r="F8" s="51">
        <f>'[1]Tables 19 Sen-w change to PIT'!N115/'[1]National Tables'!$N$14</f>
        <v>1.1972486730014749E-2</v>
      </c>
    </row>
    <row r="9" spans="1:6" ht="18" x14ac:dyDescent="0.35">
      <c r="A9" s="52" t="s">
        <v>40</v>
      </c>
      <c r="B9" s="53">
        <f>'[2]2019 state'!AM116</f>
        <v>3.130610048789889E-3</v>
      </c>
      <c r="C9" s="49">
        <f>[1]US19FB!ED9</f>
        <v>2.5441839905834874E-3</v>
      </c>
      <c r="D9" s="53">
        <f>'[1]Tables 19 Sen-w change to PIT'!L129/'[1]National Tables'!$L$14</f>
        <v>2.9409605276356186E-3</v>
      </c>
      <c r="E9" s="53">
        <f>'[1]Tables 19 Sen-w change to PIT'!M129/'[1]National Tables'!$M$14</f>
        <v>3.0120738095544193E-3</v>
      </c>
      <c r="F9" s="53">
        <f>'[1]Tables 19 Sen-w change to PIT'!N129/'[1]National Tables'!$N$14</f>
        <v>3.0092513621175787E-3</v>
      </c>
    </row>
    <row r="10" spans="1:6" ht="18" x14ac:dyDescent="0.35">
      <c r="A10" s="54" t="s">
        <v>41</v>
      </c>
      <c r="B10" s="51">
        <f>'[2]2019 state'!AM130</f>
        <v>2.3765373144774985E-3</v>
      </c>
      <c r="C10" s="47">
        <f>[1]US19FB!ED10</f>
        <v>4.3969065608650531E-3</v>
      </c>
      <c r="D10" s="51">
        <f>'[1]Tables 19 Sen-w change to PIT'!L143/'[1]National Tables'!$L$14</f>
        <v>1.8970436314864776E-3</v>
      </c>
      <c r="E10" s="51">
        <f>'[1]Tables 19 Sen-w change to PIT'!M143/'[1]National Tables'!$M$14</f>
        <v>2.1915116441207794E-3</v>
      </c>
      <c r="F10" s="51">
        <f>'[1]Tables 19 Sen-w change to PIT'!N143/'[1]National Tables'!$N$14</f>
        <v>2.1510922025667011E-3</v>
      </c>
    </row>
    <row r="11" spans="1:6" ht="18" x14ac:dyDescent="0.35">
      <c r="A11" s="55" t="s">
        <v>42</v>
      </c>
      <c r="B11" s="53">
        <f>'[2]2019 state'!AM144</f>
        <v>6.9960134611000202E-2</v>
      </c>
      <c r="C11" s="49">
        <f>[1]US19FB!ED11</f>
        <v>7.2352099202408343E-2</v>
      </c>
      <c r="D11" s="53">
        <f>'[1]Tables 19 Sen-w change to PIT'!L157/'[1]National Tables'!$L$14</f>
        <v>8.7746411438723262E-2</v>
      </c>
      <c r="E11" s="53">
        <f>'[1]Tables 19 Sen-w change to PIT'!M157/'[1]National Tables'!$M$14</f>
        <v>8.4054936871845939E-2</v>
      </c>
      <c r="F11" s="53">
        <f>'[1]Tables 19 Sen-w change to PIT'!N157/'[1]National Tables'!$N$14</f>
        <v>8.5315971142171959E-2</v>
      </c>
    </row>
    <row r="12" spans="1:6" ht="18" x14ac:dyDescent="0.35">
      <c r="A12" s="50" t="s">
        <v>43</v>
      </c>
      <c r="B12" s="51">
        <f>'[2]2019 state'!AM158</f>
        <v>3.0632613938699402E-2</v>
      </c>
      <c r="C12" s="47">
        <f>[1]US19FB!ED12</f>
        <v>2.6418499887773745E-2</v>
      </c>
      <c r="D12" s="51">
        <f>'[1]Tables 19 Sen-w change to PIT'!L171/'[1]National Tables'!$L$14</f>
        <v>3.1076046166048452E-2</v>
      </c>
      <c r="E12" s="51">
        <f>'[1]Tables 19 Sen-w change to PIT'!M171/'[1]National Tables'!$M$14</f>
        <v>3.1932155653151661E-2</v>
      </c>
      <c r="F12" s="51">
        <f>'[1]Tables 19 Sen-w change to PIT'!N171/'[1]National Tables'!$N$14</f>
        <v>3.1669459467595147E-2</v>
      </c>
    </row>
    <row r="13" spans="1:6" ht="18" x14ac:dyDescent="0.35">
      <c r="A13" s="52" t="s">
        <v>44</v>
      </c>
      <c r="B13" s="53">
        <f>'[2]2019 state'!AM172</f>
        <v>4.6107363093298489E-3</v>
      </c>
      <c r="C13" s="49">
        <f>[1]US19FB!ED13</f>
        <v>4.1646888745265767E-3</v>
      </c>
      <c r="D13" s="53">
        <f>'[1]Tables 19 Sen-w change to PIT'!L185/'[1]National Tables'!$L$14</f>
        <v>3.9005988432635561E-3</v>
      </c>
      <c r="E13" s="53">
        <f>'[1]Tables 19 Sen-w change to PIT'!M185/'[1]National Tables'!$M$14</f>
        <v>4.2219270824577207E-3</v>
      </c>
      <c r="F13" s="53">
        <f>'[1]Tables 19 Sen-w change to PIT'!N185/'[1]National Tables'!$N$14</f>
        <v>4.1987337072676373E-3</v>
      </c>
    </row>
    <row r="14" spans="1:6" ht="18" x14ac:dyDescent="0.35">
      <c r="A14" s="50" t="s">
        <v>45</v>
      </c>
      <c r="B14" s="51">
        <f>'[2]2019 state'!AM186</f>
        <v>5.070870013011263E-3</v>
      </c>
      <c r="C14" s="47">
        <f>[1]US19FB!ED14</f>
        <v>1.469641856834233E-3</v>
      </c>
      <c r="D14" s="51">
        <f>'[1]Tables 19 Sen-w change to PIT'!L199/'[1]National Tables'!$L$14</f>
        <v>4.6110207428717385E-3</v>
      </c>
      <c r="E14" s="51">
        <f>'[1]Tables 19 Sen-w change to PIT'!M199/'[1]National Tables'!$M$14</f>
        <v>4.6300572489831361E-3</v>
      </c>
      <c r="F14" s="51">
        <f>'[1]Tables 19 Sen-w change to PIT'!N199/'[1]National Tables'!$N$14</f>
        <v>4.6411836124461928E-3</v>
      </c>
    </row>
    <row r="15" spans="1:6" ht="18" x14ac:dyDescent="0.35">
      <c r="A15" s="52" t="s">
        <v>46</v>
      </c>
      <c r="B15" s="53">
        <f>'[2]2019 state'!AM200</f>
        <v>3.8074352245450901E-2</v>
      </c>
      <c r="C15" s="49">
        <f>[1]US19FB!ED15</f>
        <v>4.6387632845873231E-2</v>
      </c>
      <c r="D15" s="53">
        <f>'[1]Tables 19 Sen-w change to PIT'!L213/'[1]National Tables'!$L$14</f>
        <v>4.3397264410344652E-2</v>
      </c>
      <c r="E15" s="53">
        <f>'[1]Tables 19 Sen-w change to PIT'!M213/'[1]National Tables'!$M$14</f>
        <v>4.2897130826139711E-2</v>
      </c>
      <c r="F15" s="53">
        <f>'[1]Tables 19 Sen-w change to PIT'!N213/'[1]National Tables'!$N$14</f>
        <v>4.2638293816036364E-2</v>
      </c>
    </row>
    <row r="16" spans="1:6" ht="18" x14ac:dyDescent="0.35">
      <c r="A16" s="50" t="s">
        <v>47</v>
      </c>
      <c r="B16" s="51">
        <f>'[2]2019 state'!AM214</f>
        <v>2.0306057537882664E-2</v>
      </c>
      <c r="C16" s="47">
        <f>[1]US19FB!ED16</f>
        <v>1.5653068418515596E-2</v>
      </c>
      <c r="D16" s="51">
        <f>'[1]Tables 19 Sen-w change to PIT'!L227/'[1]National Tables'!$L$14</f>
        <v>2.2770211089406647E-2</v>
      </c>
      <c r="E16" s="51">
        <f>'[1]Tables 19 Sen-w change to PIT'!M227/'[1]National Tables'!$M$14</f>
        <v>2.2670755550105469E-2</v>
      </c>
      <c r="F16" s="51">
        <f>'[1]Tables 19 Sen-w change to PIT'!N227/'[1]National Tables'!$N$14</f>
        <v>2.2776361866728208E-2</v>
      </c>
    </row>
    <row r="17" spans="1:6" ht="18" x14ac:dyDescent="0.35">
      <c r="A17" s="52" t="s">
        <v>48</v>
      </c>
      <c r="B17" s="53">
        <f>'[2]2019 state'!AM228</f>
        <v>9.7568340705732511E-3</v>
      </c>
      <c r="C17" s="49">
        <f>[1]US19FB!ED17</f>
        <v>4.9619309937011585E-3</v>
      </c>
      <c r="D17" s="53">
        <f>'[1]Tables 19 Sen-w change to PIT'!L241/'[1]National Tables'!$L$14</f>
        <v>9.3083882522897402E-3</v>
      </c>
      <c r="E17" s="53">
        <f>'[1]Tables 19 Sen-w change to PIT'!M241/'[1]National Tables'!$M$14</f>
        <v>9.2060696382603984E-3</v>
      </c>
      <c r="F17" s="53">
        <f>'[1]Tables 19 Sen-w change to PIT'!N241/'[1]National Tables'!$N$14</f>
        <v>9.2241699360833228E-3</v>
      </c>
    </row>
    <row r="18" spans="1:6" ht="18" x14ac:dyDescent="0.35">
      <c r="A18" s="50" t="s">
        <v>49</v>
      </c>
      <c r="B18" s="51">
        <f>'[2]2019 state'!AM242</f>
        <v>8.6806793625404874E-3</v>
      </c>
      <c r="C18" s="47">
        <f>[1]US19FB!ED18</f>
        <v>6.0304055592147118E-3</v>
      </c>
      <c r="D18" s="51">
        <f>'[1]Tables 19 Sen-w change to PIT'!L255/'[1]National Tables'!$L$14</f>
        <v>1.0604623843496227E-2</v>
      </c>
      <c r="E18" s="51">
        <f>'[1]Tables 19 Sen-w change to PIT'!M255/'[1]National Tables'!$M$14</f>
        <v>1.043397082863181E-2</v>
      </c>
      <c r="F18" s="51">
        <f>'[1]Tables 19 Sen-w change to PIT'!N255/'[1]National Tables'!$N$14</f>
        <v>1.0485546000943197E-2</v>
      </c>
    </row>
    <row r="19" spans="1:6" ht="18" x14ac:dyDescent="0.35">
      <c r="A19" s="52" t="s">
        <v>50</v>
      </c>
      <c r="B19" s="53">
        <f>'[2]2019 state'!AM256</f>
        <v>1.3440547303413217E-2</v>
      </c>
      <c r="C19" s="49">
        <f>[1]US19FB!ED19</f>
        <v>7.8134278900510671E-3</v>
      </c>
      <c r="D19" s="53">
        <f>'[1]Tables 19 Sen-w change to PIT'!L269/'[1]National Tables'!$L$14</f>
        <v>1.0386430217852375E-2</v>
      </c>
      <c r="E19" s="53">
        <f>'[1]Tables 19 Sen-w change to PIT'!M269/'[1]National Tables'!$M$14</f>
        <v>1.0408209280684179E-2</v>
      </c>
      <c r="F19" s="53">
        <f>'[1]Tables 19 Sen-w change to PIT'!N269/'[1]National Tables'!$N$14</f>
        <v>1.0444657388547175E-2</v>
      </c>
    </row>
    <row r="20" spans="1:6" ht="18" x14ac:dyDescent="0.35">
      <c r="A20" s="50" t="s">
        <v>51</v>
      </c>
      <c r="B20" s="51">
        <f>'[2]2019 state'!AM270</f>
        <v>1.3725167184895141E-2</v>
      </c>
      <c r="C20" s="47">
        <f>[1]US19FB!ED20</f>
        <v>7.7555506667981141E-3</v>
      </c>
      <c r="D20" s="51">
        <f>'[1]Tables 19 Sen-w change to PIT'!L283/'[1]National Tables'!$L$14</f>
        <v>1.2811378332235472E-2</v>
      </c>
      <c r="E20" s="51">
        <f>'[1]Tables 19 Sen-w change to PIT'!M283/'[1]National Tables'!$M$14</f>
        <v>1.2789842137585456E-2</v>
      </c>
      <c r="F20" s="51">
        <f>'[1]Tables 19 Sen-w change to PIT'!N283/'[1]National Tables'!$N$14</f>
        <v>1.2896218179628943E-2</v>
      </c>
    </row>
    <row r="21" spans="1:6" ht="18" x14ac:dyDescent="0.35">
      <c r="A21" s="52" t="s">
        <v>52</v>
      </c>
      <c r="B21" s="53">
        <f>'[2]2019 state'!AM284</f>
        <v>4.4298877827435162E-3</v>
      </c>
      <c r="C21" s="49">
        <f>[1]US19FB!ED21</f>
        <v>3.1181626658700824E-3</v>
      </c>
      <c r="D21" s="53">
        <f>'[1]Tables 19 Sen-w change to PIT'!L297/'[1]National Tables'!$L$14</f>
        <v>3.7180814265519928E-3</v>
      </c>
      <c r="E21" s="53">
        <f>'[1]Tables 19 Sen-w change to PIT'!M297/'[1]National Tables'!$M$14</f>
        <v>3.6964112828657522E-3</v>
      </c>
      <c r="F21" s="53">
        <f>'[1]Tables 19 Sen-w change to PIT'!N297/'[1]National Tables'!$N$14</f>
        <v>3.6796239251061097E-3</v>
      </c>
    </row>
    <row r="22" spans="1:6" ht="18" x14ac:dyDescent="0.35">
      <c r="A22" s="54" t="s">
        <v>53</v>
      </c>
      <c r="B22" s="51">
        <f>'[2]2019 state'!AM298</f>
        <v>1.938888741302652E-2</v>
      </c>
      <c r="C22" s="47">
        <f>[1]US19FB!ED22</f>
        <v>2.395833576771721E-2</v>
      </c>
      <c r="D22" s="51">
        <f>'[1]Tables 19 Sen-w change to PIT'!L311/'[1]National Tables'!$L$14</f>
        <v>1.6462243712973008E-2</v>
      </c>
      <c r="E22" s="51">
        <f>'[1]Tables 19 Sen-w change to PIT'!M311/'[1]National Tables'!$M$14</f>
        <v>1.8445466115900266E-2</v>
      </c>
      <c r="F22" s="51">
        <f>'[1]Tables 19 Sen-w change to PIT'!N311/'[1]National Tables'!$N$14</f>
        <v>1.8007545579514554E-2</v>
      </c>
    </row>
    <row r="23" spans="1:6" ht="18" x14ac:dyDescent="0.35">
      <c r="A23" s="52" t="s">
        <v>54</v>
      </c>
      <c r="B23" s="53">
        <f>'[2]2019 state'!AM312</f>
        <v>2.274892401061741E-2</v>
      </c>
      <c r="C23" s="49">
        <f>[1]US19FB!ED23</f>
        <v>1.6253702721509167E-2</v>
      </c>
      <c r="D23" s="53">
        <f>'[1]Tables 19 Sen-w change to PIT'!L325/'[1]National Tables'!$L$14</f>
        <v>2.9822725434861964E-2</v>
      </c>
      <c r="E23" s="53">
        <f>'[1]Tables 19 Sen-w change to PIT'!M325/'[1]National Tables'!$M$14</f>
        <v>3.0005973118986704E-2</v>
      </c>
      <c r="F23" s="53">
        <f>'[1]Tables 19 Sen-w change to PIT'!N325/'[1]National Tables'!$N$14</f>
        <v>2.9837097761411184E-2</v>
      </c>
    </row>
    <row r="24" spans="1:6" ht="18" x14ac:dyDescent="0.35">
      <c r="A24" s="50" t="s">
        <v>55</v>
      </c>
      <c r="B24" s="51">
        <f>'[2]2019 state'!AM326</f>
        <v>3.1092503498364392E-2</v>
      </c>
      <c r="C24" s="47">
        <f>[1]US19FB!ED24</f>
        <v>2.723085552785726E-2</v>
      </c>
      <c r="D24" s="51">
        <f>'[1]Tables 19 Sen-w change to PIT'!L339/'[1]National Tables'!$L$14</f>
        <v>3.336811332832143E-2</v>
      </c>
      <c r="E24" s="51">
        <f>'[1]Tables 19 Sen-w change to PIT'!M339/'[1]National Tables'!$M$14</f>
        <v>3.3019826997113325E-2</v>
      </c>
      <c r="F24" s="51">
        <f>'[1]Tables 19 Sen-w change to PIT'!N339/'[1]National Tables'!$N$14</f>
        <v>3.293459828819699E-2</v>
      </c>
    </row>
    <row r="25" spans="1:6" ht="18" x14ac:dyDescent="0.35">
      <c r="A25" s="52" t="s">
        <v>56</v>
      </c>
      <c r="B25" s="53">
        <f>'[2]2019 state'!AM340</f>
        <v>1.7483404843898095E-2</v>
      </c>
      <c r="C25" s="49">
        <f>[1]US19FB!ED25</f>
        <v>1.6451482086627792E-2</v>
      </c>
      <c r="D25" s="53">
        <f>'[1]Tables 19 Sen-w change to PIT'!L353/'[1]National Tables'!$L$14</f>
        <v>1.7327262517954439E-2</v>
      </c>
      <c r="E25" s="53">
        <f>'[1]Tables 19 Sen-w change to PIT'!M353/'[1]National Tables'!$M$14</f>
        <v>1.7785209014662819E-2</v>
      </c>
      <c r="F25" s="53">
        <f>'[1]Tables 19 Sen-w change to PIT'!N353/'[1]National Tables'!$N$14</f>
        <v>1.7676974945063765E-2</v>
      </c>
    </row>
    <row r="26" spans="1:6" ht="18" x14ac:dyDescent="0.35">
      <c r="A26" s="50" t="s">
        <v>57</v>
      </c>
      <c r="B26" s="51">
        <f>'[2]2019 state'!AM354</f>
        <v>8.9793717358747378E-3</v>
      </c>
      <c r="C26" s="47">
        <f>[1]US19FB!ED26</f>
        <v>3.2946881853139296E-3</v>
      </c>
      <c r="D26" s="51">
        <f>'[1]Tables 19 Sen-w change to PIT'!L367/'[1]National Tables'!$L$14</f>
        <v>6.2790127720827975E-3</v>
      </c>
      <c r="E26" s="51">
        <f>'[1]Tables 19 Sen-w change to PIT'!M367/'[1]National Tables'!$M$14</f>
        <v>6.3592455278249438E-3</v>
      </c>
      <c r="F26" s="51">
        <f>'[1]Tables 19 Sen-w change to PIT'!N367/'[1]National Tables'!$N$14</f>
        <v>6.3321158728088219E-3</v>
      </c>
    </row>
    <row r="27" spans="1:6" ht="18" x14ac:dyDescent="0.35">
      <c r="A27" s="52" t="s">
        <v>58</v>
      </c>
      <c r="B27" s="53">
        <f>'[2]2019 state'!AM368</f>
        <v>1.919773157939992E-2</v>
      </c>
      <c r="C27" s="49">
        <f>[1]US19FB!ED27</f>
        <v>1.4419612620180737E-2</v>
      </c>
      <c r="D27" s="53">
        <f>'[1]Tables 19 Sen-w change to PIT'!L381/'[1]National Tables'!$L$14</f>
        <v>1.8012866185261898E-2</v>
      </c>
      <c r="E27" s="53">
        <f>'[1]Tables 19 Sen-w change to PIT'!M381/'[1]National Tables'!$M$14</f>
        <v>1.8086980083999459E-2</v>
      </c>
      <c r="F27" s="53">
        <f>'[1]Tables 19 Sen-w change to PIT'!N381/'[1]National Tables'!$N$14</f>
        <v>1.8017679934979582E-2</v>
      </c>
    </row>
    <row r="28" spans="1:6" ht="18" x14ac:dyDescent="0.35">
      <c r="A28" s="50" t="s">
        <v>59</v>
      </c>
      <c r="B28" s="51">
        <f>'[2]2019 state'!AM382</f>
        <v>3.434091676608751E-3</v>
      </c>
      <c r="C28" s="47">
        <f>[1]US19FB!ED28</f>
        <v>1.5415401941316523E-3</v>
      </c>
      <c r="D28" s="51">
        <f>'[1]Tables 19 Sen-w change to PIT'!L395/'[1]National Tables'!$L$14</f>
        <v>2.6922611581221283E-3</v>
      </c>
      <c r="E28" s="51">
        <f>'[1]Tables 19 Sen-w change to PIT'!M395/'[1]National Tables'!$M$14</f>
        <v>2.717769138951164E-3</v>
      </c>
      <c r="F28" s="51">
        <f>'[1]Tables 19 Sen-w change to PIT'!N395/'[1]National Tables'!$N$14</f>
        <v>2.7226798848095043E-3</v>
      </c>
    </row>
    <row r="29" spans="1:6" ht="18" x14ac:dyDescent="0.35">
      <c r="A29" s="52" t="s">
        <v>60</v>
      </c>
      <c r="B29" s="53">
        <f>'[2]2019 state'!AM396</f>
        <v>5.8760194845309142E-3</v>
      </c>
      <c r="C29" s="49">
        <f>[1]US19FB!ED29</f>
        <v>2.2779327435952677E-3</v>
      </c>
      <c r="D29" s="53">
        <f>'[1]Tables 19 Sen-w change to PIT'!L409/'[1]National Tables'!$L$14</f>
        <v>6.1311374712909924E-3</v>
      </c>
      <c r="E29" s="53">
        <f>'[1]Tables 19 Sen-w change to PIT'!M409/'[1]National Tables'!$M$14</f>
        <v>6.056683316900663E-3</v>
      </c>
      <c r="F29" s="53">
        <f>'[1]Tables 19 Sen-w change to PIT'!N409/'[1]National Tables'!$N$14</f>
        <v>6.060946609004525E-3</v>
      </c>
    </row>
    <row r="30" spans="1:6" ht="18" x14ac:dyDescent="0.35">
      <c r="A30" s="50" t="s">
        <v>61</v>
      </c>
      <c r="B30" s="51">
        <f>'[2]2019 state'!AM410</f>
        <v>9.1253129958370465E-3</v>
      </c>
      <c r="C30" s="47">
        <f>[1]US19FB!ED30</f>
        <v>9.5098979406731676E-3</v>
      </c>
      <c r="D30" s="51">
        <f>'[1]Tables 19 Sen-w change to PIT'!L423/'[1]National Tables'!$L$14</f>
        <v>1.2781389634872098E-2</v>
      </c>
      <c r="E30" s="51">
        <f>'[1]Tables 19 Sen-w change to PIT'!M423/'[1]National Tables'!$M$14</f>
        <v>1.2281335882127814E-2</v>
      </c>
      <c r="F30" s="51">
        <f>'[1]Tables 19 Sen-w change to PIT'!N423/'[1]National Tables'!$N$14</f>
        <v>1.2463651779532615E-2</v>
      </c>
    </row>
    <row r="31" spans="1:6" ht="18" x14ac:dyDescent="0.35">
      <c r="A31" s="52" t="s">
        <v>62</v>
      </c>
      <c r="B31" s="53">
        <f>'[2]2019 state'!AM424</f>
        <v>4.3804875046935367E-3</v>
      </c>
      <c r="C31" s="49">
        <f>[1]US19FB!ED31</f>
        <v>5.8418834929636013E-3</v>
      </c>
      <c r="D31" s="53">
        <f>'[1]Tables 19 Sen-w change to PIT'!L437/'[1]National Tables'!$L$14</f>
        <v>6.3477799574160497E-3</v>
      </c>
      <c r="E31" s="53">
        <f>'[1]Tables 19 Sen-w change to PIT'!M437/'[1]National Tables'!$M$14</f>
        <v>6.1406926642385215E-3</v>
      </c>
      <c r="F31" s="53">
        <f>'[1]Tables 19 Sen-w change to PIT'!N437/'[1]National Tables'!$N$14</f>
        <v>6.1837629564222719E-3</v>
      </c>
    </row>
    <row r="32" spans="1:6" ht="18" x14ac:dyDescent="0.35">
      <c r="A32" s="50" t="s">
        <v>63</v>
      </c>
      <c r="B32" s="51">
        <f>'[2]2019 state'!AM438</f>
        <v>2.7731302479315691E-2</v>
      </c>
      <c r="C32" s="47">
        <f>[1]US19FB!ED32</f>
        <v>4.4586006965059093E-2</v>
      </c>
      <c r="D32" s="51">
        <f>'[1]Tables 19 Sen-w change to PIT'!L451/'[1]National Tables'!$L$14</f>
        <v>2.7420010320248264E-2</v>
      </c>
      <c r="E32" s="51">
        <f>'[1]Tables 19 Sen-w change to PIT'!M451/'[1]National Tables'!$M$14</f>
        <v>2.7146441296799734E-2</v>
      </c>
      <c r="F32" s="51">
        <f>'[1]Tables 19 Sen-w change to PIT'!N451/'[1]National Tables'!$N$14</f>
        <v>2.6986735031757657E-2</v>
      </c>
    </row>
    <row r="33" spans="1:6" ht="18" x14ac:dyDescent="0.35">
      <c r="A33" s="52" t="s">
        <v>64</v>
      </c>
      <c r="B33" s="53">
        <f>'[2]2019 state'!AM452</f>
        <v>5.6918342421351719E-3</v>
      </c>
      <c r="C33" s="49">
        <f>[1]US19FB!ED33</f>
        <v>3.1845680161565432E-3</v>
      </c>
      <c r="D33" s="53">
        <f>'[1]Tables 19 Sen-w change to PIT'!L465/'[1]National Tables'!$L$14</f>
        <v>4.9486521114628177E-3</v>
      </c>
      <c r="E33" s="53">
        <f>'[1]Tables 19 Sen-w change to PIT'!M465/'[1]National Tables'!$M$14</f>
        <v>4.9100224783103592E-3</v>
      </c>
      <c r="F33" s="53">
        <f>'[1]Tables 19 Sen-w change to PIT'!N465/'[1]National Tables'!$N$14</f>
        <v>4.923891993859183E-3</v>
      </c>
    </row>
    <row r="34" spans="1:6" ht="18" x14ac:dyDescent="0.35">
      <c r="A34" s="50" t="s">
        <v>65</v>
      </c>
      <c r="B34" s="51">
        <f>'[2]2019 state'!AM466</f>
        <v>6.3044207656946141E-2</v>
      </c>
      <c r="C34" s="47">
        <f>[1]US19FB!ED34</f>
        <v>8.9815761600660543E-2</v>
      </c>
      <c r="D34" s="51">
        <f>'[1]Tables 19 Sen-w change to PIT'!L479/'[1]National Tables'!$L$14</f>
        <v>2.9353764253679561E-2</v>
      </c>
      <c r="E34" s="51">
        <f>'[1]Tables 19 Sen-w change to PIT'!M479/'[1]National Tables'!$M$14</f>
        <v>3.1062344923887236E-2</v>
      </c>
      <c r="F34" s="51">
        <f>'[1]Tables 19 Sen-w change to PIT'!N479/'[1]National Tables'!$N$14</f>
        <v>3.0783857276166202E-2</v>
      </c>
    </row>
    <row r="35" spans="1:6" ht="18" x14ac:dyDescent="0.35">
      <c r="A35" s="52" t="s">
        <v>66</v>
      </c>
      <c r="B35" s="53">
        <f>'[2]2019 state'!AM480</f>
        <v>3.2153348421259421E-2</v>
      </c>
      <c r="C35" s="49">
        <f>[1]US19FB!ED35</f>
        <v>2.4796012876134595E-2</v>
      </c>
      <c r="D35" s="53">
        <f>'[1]Tables 19 Sen-w change to PIT'!L493/'[1]National Tables'!$L$14</f>
        <v>3.0044538386049671E-2</v>
      </c>
      <c r="E35" s="53">
        <f>'[1]Tables 19 Sen-w change to PIT'!M493/'[1]National Tables'!$M$14</f>
        <v>3.0414696641702852E-2</v>
      </c>
      <c r="F35" s="53">
        <f>'[1]Tables 19 Sen-w change to PIT'!N493/'[1]National Tables'!$N$14</f>
        <v>3.0376827445038682E-2</v>
      </c>
    </row>
    <row r="36" spans="1:6" ht="18" x14ac:dyDescent="0.35">
      <c r="A36" s="50" t="s">
        <v>67</v>
      </c>
      <c r="B36" s="51">
        <f>'[2]2019 state'!AM494</f>
        <v>2.3534188400661264E-3</v>
      </c>
      <c r="C36" s="47">
        <f>[1]US19FB!ED36</f>
        <v>4.0901084132586386E-4</v>
      </c>
      <c r="D36" s="51">
        <f>'[1]Tables 19 Sen-w change to PIT'!L507/'[1]National Tables'!$L$14</f>
        <v>2.8453069239765842E-3</v>
      </c>
      <c r="E36" s="51">
        <f>'[1]Tables 19 Sen-w change to PIT'!M507/'[1]National Tables'!$M$14</f>
        <v>2.7610346945253993E-3</v>
      </c>
      <c r="F36" s="51">
        <f>'[1]Tables 19 Sen-w change to PIT'!N507/'[1]National Tables'!$N$14</f>
        <v>2.7885531953321763E-3</v>
      </c>
    </row>
    <row r="37" spans="1:6" ht="18" x14ac:dyDescent="0.35">
      <c r="A37" s="52" t="s">
        <v>68</v>
      </c>
      <c r="B37" s="53">
        <f>'[2]2019 state'!AM508</f>
        <v>3.7734824776185699E-2</v>
      </c>
      <c r="C37" s="49">
        <f>[1]US19FB!ED37</f>
        <v>3.0591709005035227E-2</v>
      </c>
      <c r="D37" s="53">
        <f>'[1]Tables 19 Sen-w change to PIT'!L521/'[1]National Tables'!$L$14</f>
        <v>3.6021595998473675E-2</v>
      </c>
      <c r="E37" s="53">
        <f>'[1]Tables 19 Sen-w change to PIT'!M521/'[1]National Tables'!$M$14</f>
        <v>3.6156110035927717E-2</v>
      </c>
      <c r="F37" s="53">
        <f>'[1]Tables 19 Sen-w change to PIT'!N521/'[1]National Tables'!$N$14</f>
        <v>3.5980875166815501E-2</v>
      </c>
    </row>
    <row r="38" spans="1:6" ht="18" x14ac:dyDescent="0.35">
      <c r="A38" s="50" t="s">
        <v>69</v>
      </c>
      <c r="B38" s="51">
        <f>'[2]2019 state'!AM522</f>
        <v>1.1211792185763894E-2</v>
      </c>
      <c r="C38" s="47">
        <f>[1]US19FB!ED38</f>
        <v>5.6483471532193944E-3</v>
      </c>
      <c r="D38" s="51">
        <f>'[1]Tables 19 Sen-w change to PIT'!L535/'[1]National Tables'!$L$14</f>
        <v>9.7287470618832288E-3</v>
      </c>
      <c r="E38" s="51">
        <f>'[1]Tables 19 Sen-w change to PIT'!M535/'[1]National Tables'!$M$14</f>
        <v>9.6029754835111267E-3</v>
      </c>
      <c r="F38" s="51">
        <f>'[1]Tables 19 Sen-w change to PIT'!N535/'[1]National Tables'!$N$14</f>
        <v>9.6551308937297443E-3</v>
      </c>
    </row>
    <row r="39" spans="1:6" ht="18" x14ac:dyDescent="0.35">
      <c r="A39" s="52" t="s">
        <v>70</v>
      </c>
      <c r="B39" s="53">
        <f>'[2]2019 state'!AM536</f>
        <v>1.3645401533504449E-2</v>
      </c>
      <c r="C39" s="49">
        <f>[1]US19FB!ED39</f>
        <v>1.0644878832496138E-2</v>
      </c>
      <c r="D39" s="53">
        <f>'[1]Tables 19 Sen-w change to PIT'!L549/'[1]National Tables'!$L$14</f>
        <v>1.132125030117959E-2</v>
      </c>
      <c r="E39" s="53">
        <f>'[1]Tables 19 Sen-w change to PIT'!M549/'[1]National Tables'!$M$14</f>
        <v>1.1641549569470637E-2</v>
      </c>
      <c r="F39" s="53">
        <f>'[1]Tables 19 Sen-w change to PIT'!N549/'[1]National Tables'!$N$14</f>
        <v>1.157709635664904E-2</v>
      </c>
    </row>
    <row r="40" spans="1:6" ht="18" x14ac:dyDescent="0.35">
      <c r="A40" s="50" t="s">
        <v>71</v>
      </c>
      <c r="B40" s="51">
        <f>'[2]2019 state'!AM550</f>
        <v>4.1490192112133624E-2</v>
      </c>
      <c r="C40" s="47">
        <f>[1]US19FB!ED40</f>
        <v>4.071636522204497E-2</v>
      </c>
      <c r="D40" s="51">
        <f>'[1]Tables 19 Sen-w change to PIT'!L563/'[1]National Tables'!$L$14</f>
        <v>4.4503226887245603E-2</v>
      </c>
      <c r="E40" s="51">
        <f>'[1]Tables 19 Sen-w change to PIT'!M563/'[1]National Tables'!$M$14</f>
        <v>4.3788648502715098E-2</v>
      </c>
      <c r="F40" s="51">
        <f>'[1]Tables 19 Sen-w change to PIT'!N563/'[1]National Tables'!$N$14</f>
        <v>4.3852911369542752E-2</v>
      </c>
    </row>
    <row r="41" spans="1:6" ht="18" x14ac:dyDescent="0.35">
      <c r="A41" s="52" t="s">
        <v>72</v>
      </c>
      <c r="B41" s="53">
        <f>'[2]2019 state'!AM564</f>
        <v>3.4818733571265639E-3</v>
      </c>
      <c r="C41" s="49">
        <f>[1]US19FB!ED41</f>
        <v>3.3295568354346754E-3</v>
      </c>
      <c r="D41" s="53">
        <f>'[1]Tables 19 Sen-w change to PIT'!L577/'[1]National Tables'!$L$14</f>
        <v>3.1069324561467005E-3</v>
      </c>
      <c r="E41" s="53">
        <f>'[1]Tables 19 Sen-w change to PIT'!M577/'[1]National Tables'!$M$14</f>
        <v>3.114773876900347E-3</v>
      </c>
      <c r="F41" s="53">
        <f>'[1]Tables 19 Sen-w change to PIT'!N577/'[1]National Tables'!$N$14</f>
        <v>3.0687530729171892E-3</v>
      </c>
    </row>
    <row r="42" spans="1:6" ht="18" x14ac:dyDescent="0.35">
      <c r="A42" s="50" t="s">
        <v>73</v>
      </c>
      <c r="B42" s="51">
        <f>'[2]2019 state'!AM578</f>
        <v>1.5593651014356216E-2</v>
      </c>
      <c r="C42" s="47">
        <f>[1]US19FB!ED42</f>
        <v>1.0788111147227688E-2</v>
      </c>
      <c r="D42" s="51">
        <f>'[1]Tables 19 Sen-w change to PIT'!L591/'[1]National Tables'!$L$14</f>
        <v>1.3626243626109194E-2</v>
      </c>
      <c r="E42" s="51">
        <f>'[1]Tables 19 Sen-w change to PIT'!M591/'[1]National Tables'!$M$14</f>
        <v>1.3950199614911831E-2</v>
      </c>
      <c r="F42" s="51">
        <f>'[1]Tables 19 Sen-w change to PIT'!N591/'[1]National Tables'!$N$14</f>
        <v>1.3973018532826282E-2</v>
      </c>
    </row>
    <row r="43" spans="1:6" ht="18" x14ac:dyDescent="0.35">
      <c r="A43" s="52" t="s">
        <v>74</v>
      </c>
      <c r="B43" s="53">
        <f>'[2]2019 state'!AM592</f>
        <v>2.7119236816150706E-3</v>
      </c>
      <c r="C43" s="49">
        <f>[1]US19FB!ED43</f>
        <v>6.5641550780639495E-4</v>
      </c>
      <c r="D43" s="53">
        <f>'[1]Tables 19 Sen-w change to PIT'!L605/'[1]National Tables'!$L$14</f>
        <v>3.5484901724970553E-3</v>
      </c>
      <c r="E43" s="53">
        <f>'[1]Tables 19 Sen-w change to PIT'!M605/'[1]National Tables'!$M$14</f>
        <v>3.40096934623026E-3</v>
      </c>
      <c r="F43" s="53">
        <f>'[1]Tables 19 Sen-w change to PIT'!N605/'[1]National Tables'!$N$14</f>
        <v>3.4491425933915977E-3</v>
      </c>
    </row>
    <row r="44" spans="1:6" ht="18" x14ac:dyDescent="0.35">
      <c r="A44" s="50" t="s">
        <v>75</v>
      </c>
      <c r="B44" s="51">
        <f>'[2]2019 state'!AM606</f>
        <v>2.0788052760406395E-2</v>
      </c>
      <c r="C44" s="47">
        <f>[1]US19FB!ED44</f>
        <v>1.4306504933735748E-2</v>
      </c>
      <c r="D44" s="51">
        <f>'[1]Tables 19 Sen-w change to PIT'!L619/'[1]National Tables'!$L$14</f>
        <v>2.2546846998700146E-2</v>
      </c>
      <c r="E44" s="51">
        <f>'[1]Tables 19 Sen-w change to PIT'!M619/'[1]National Tables'!$M$14</f>
        <v>2.1681581333805381E-2</v>
      </c>
      <c r="F44" s="51">
        <f>'[1]Tables 19 Sen-w change to PIT'!N619/'[1]National Tables'!$N$14</f>
        <v>2.1987387242752933E-2</v>
      </c>
    </row>
    <row r="45" spans="1:6" ht="18" x14ac:dyDescent="0.35">
      <c r="A45" s="52" t="s">
        <v>76</v>
      </c>
      <c r="B45" s="53">
        <f>'[2]2019 state'!AM620</f>
        <v>8.1739457502205959E-2</v>
      </c>
      <c r="C45" s="49">
        <f>[1]US19FB!ED45</f>
        <v>7.6415526707228829E-2</v>
      </c>
      <c r="D45" s="53">
        <f>'[1]Tables 19 Sen-w change to PIT'!L633/'[1]National Tables'!$L$14</f>
        <v>0.11097420868617448</v>
      </c>
      <c r="E45" s="53">
        <f>'[1]Tables 19 Sen-w change to PIT'!M633/'[1]National Tables'!$M$14</f>
        <v>0.10624408498047364</v>
      </c>
      <c r="F45" s="53">
        <f>'[1]Tables 19 Sen-w change to PIT'!N633/'[1]National Tables'!$N$14</f>
        <v>0.10785357361455333</v>
      </c>
    </row>
    <row r="46" spans="1:6" ht="18" x14ac:dyDescent="0.35">
      <c r="A46" s="50" t="s">
        <v>77</v>
      </c>
      <c r="B46" s="51">
        <f>'[2]2019 state'!AM634</f>
        <v>8.3269048743532265E-3</v>
      </c>
      <c r="C46" s="47">
        <f>[1]US19FB!ED46</f>
        <v>7.4120675844782085E-3</v>
      </c>
      <c r="D46" s="51">
        <f>'[1]Tables 19 Sen-w change to PIT'!L647/'[1]National Tables'!$L$14</f>
        <v>9.644985527868289E-3</v>
      </c>
      <c r="E46" s="51">
        <f>'[1]Tables 19 Sen-w change to PIT'!M647/'[1]National Tables'!$M$14</f>
        <v>1.0054272312912321E-2</v>
      </c>
      <c r="F46" s="51">
        <f>'[1]Tables 19 Sen-w change to PIT'!N647/'[1]National Tables'!$N$14</f>
        <v>9.9152627406909419E-3</v>
      </c>
    </row>
    <row r="47" spans="1:6" ht="18" x14ac:dyDescent="0.35">
      <c r="A47" s="52" t="s">
        <v>78</v>
      </c>
      <c r="B47" s="53">
        <f>'[2]2019 state'!AM648</f>
        <v>2.0417351911597298E-3</v>
      </c>
      <c r="C47" s="49">
        <f>[1]US19FB!ED47</f>
        <v>1.6734774927109877E-3</v>
      </c>
      <c r="D47" s="53">
        <f>'[1]Tables 19 Sen-w change to PIT'!L661/'[1]National Tables'!$L$14</f>
        <v>1.9456460030753927E-3</v>
      </c>
      <c r="E47" s="53">
        <f>'[1]Tables 19 Sen-w change to PIT'!M661/'[1]National Tables'!$M$14</f>
        <v>1.913919839556486E-3</v>
      </c>
      <c r="F47" s="53">
        <f>'[1]Tables 19 Sen-w change to PIT'!N661/'[1]National Tables'!$N$14</f>
        <v>1.9113294066886745E-3</v>
      </c>
    </row>
    <row r="48" spans="1:6" ht="18" x14ac:dyDescent="0.35">
      <c r="A48" s="50" t="s">
        <v>79</v>
      </c>
      <c r="B48" s="51">
        <f>'[2]2019 state'!AM662</f>
        <v>2.6983191611780463E-2</v>
      </c>
      <c r="C48" s="47">
        <f>[1]US19FB!ED48</f>
        <v>3.0385004290416347E-2</v>
      </c>
      <c r="D48" s="51">
        <f>'[1]Tables 19 Sen-w change to PIT'!L675/'[1]National Tables'!$L$14</f>
        <v>2.9785498086410879E-2</v>
      </c>
      <c r="E48" s="51">
        <f>'[1]Tables 19 Sen-w change to PIT'!M675/'[1]National Tables'!$M$14</f>
        <v>3.0868119664120838E-2</v>
      </c>
      <c r="F48" s="51">
        <f>'[1]Tables 19 Sen-w change to PIT'!N675/'[1]National Tables'!$N$14</f>
        <v>3.0431713508794814E-2</v>
      </c>
    </row>
    <row r="49" spans="1:6" ht="18" x14ac:dyDescent="0.35">
      <c r="A49" s="52" t="s">
        <v>80</v>
      </c>
      <c r="B49" s="53">
        <f>'[2]2019 state'!AM676</f>
        <v>2.3623702574417944E-2</v>
      </c>
      <c r="C49" s="49">
        <f>[1]US19FB!ED49</f>
        <v>2.9830718466095332E-2</v>
      </c>
      <c r="D49" s="53">
        <f>'[1]Tables 19 Sen-w change to PIT'!L689/'[1]National Tables'!$L$14</f>
        <v>3.7427445449008355E-2</v>
      </c>
      <c r="E49" s="53">
        <f>'[1]Tables 19 Sen-w change to PIT'!M689/'[1]National Tables'!$M$14</f>
        <v>3.5934837623133771E-2</v>
      </c>
      <c r="F49" s="53">
        <f>'[1]Tables 19 Sen-w change to PIT'!N689/'[1]National Tables'!$N$14</f>
        <v>3.6422723031075348E-2</v>
      </c>
    </row>
    <row r="50" spans="1:6" ht="18" x14ac:dyDescent="0.35">
      <c r="A50" s="50" t="s">
        <v>81</v>
      </c>
      <c r="B50" s="51">
        <f>'[2]2019 state'!AM690</f>
        <v>5.782392610943138E-3</v>
      </c>
      <c r="C50" s="47">
        <f>[1]US19FB!ED50</f>
        <v>2.5391394606423421E-3</v>
      </c>
      <c r="D50" s="51">
        <f>'[1]Tables 19 Sen-w change to PIT'!L703/'[1]National Tables'!$L$14</f>
        <v>3.8132179837047624E-3</v>
      </c>
      <c r="E50" s="51">
        <f>'[1]Tables 19 Sen-w change to PIT'!M703/'[1]National Tables'!$M$14</f>
        <v>3.8048471267220925E-3</v>
      </c>
      <c r="F50" s="51">
        <f>'[1]Tables 19 Sen-w change to PIT'!N703/'[1]National Tables'!$N$14</f>
        <v>3.8368569450436983E-3</v>
      </c>
    </row>
    <row r="51" spans="1:6" ht="18" x14ac:dyDescent="0.35">
      <c r="A51" s="52" t="s">
        <v>82</v>
      </c>
      <c r="B51" s="53">
        <f>'[2]2019 state'!AM704</f>
        <v>1.8334142518740625E-2</v>
      </c>
      <c r="C51" s="49">
        <f>[1]US19FB!ED51</f>
        <v>1.5567971072991399E-2</v>
      </c>
      <c r="D51" s="53">
        <f>'[1]Tables 19 Sen-w change to PIT'!L717/'[1]National Tables'!$L$14</f>
        <v>1.9180357196408388E-2</v>
      </c>
      <c r="E51" s="53">
        <f>'[1]Tables 19 Sen-w change to PIT'!M717/'[1]National Tables'!$M$14</f>
        <v>1.8823829580190604E-2</v>
      </c>
      <c r="F51" s="53">
        <f>'[1]Tables 19 Sen-w change to PIT'!N717/'[1]National Tables'!$N$14</f>
        <v>1.8846740450125927E-2</v>
      </c>
    </row>
    <row r="52" spans="1:6" ht="18" x14ac:dyDescent="0.35">
      <c r="A52" s="50" t="s">
        <v>83</v>
      </c>
      <c r="B52" s="51">
        <f>'[2]2019 state'!AM718</f>
        <v>1.7754343486655858E-3</v>
      </c>
      <c r="C52" s="47">
        <f>[1]US19FB!ED52</f>
        <v>1.529048268851197E-3</v>
      </c>
      <c r="D52" s="51">
        <f>'[1]Tables 19 Sen-w change to PIT'!L731/'[1]National Tables'!$L$14</f>
        <v>2.2077885817517744E-3</v>
      </c>
      <c r="E52" s="51">
        <f>'[1]Tables 19 Sen-w change to PIT'!M731/'[1]National Tables'!$M$14</f>
        <v>2.1633766714102198E-3</v>
      </c>
      <c r="F52" s="51">
        <f>'[1]Tables 19 Sen-w change to PIT'!N731/'[1]National Tables'!$N$14</f>
        <v>2.1738192472481712E-3</v>
      </c>
    </row>
    <row r="53" spans="1:6" x14ac:dyDescent="0.45">
      <c r="E53" s="57"/>
      <c r="F53" s="57"/>
    </row>
    <row r="54" spans="1:6" x14ac:dyDescent="0.45">
      <c r="C54" s="57">
        <f>SUM(C2:C52)</f>
        <v>0.99999999999999978</v>
      </c>
      <c r="D54" s="57">
        <f>SUM(D2:D52)</f>
        <v>0.98364892128587378</v>
      </c>
      <c r="E54" s="57">
        <f>SUM(E2:E52)</f>
        <v>0.98348877617318875</v>
      </c>
      <c r="F54" s="57">
        <f>SUM(F2:F52)</f>
        <v>0.98354180672479674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SALT Tables</vt:lpstr>
      <vt:lpstr>Context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 Wiehe</dc:creator>
  <cp:lastModifiedBy>Meg Wiehe</cp:lastModifiedBy>
  <dcterms:created xsi:type="dcterms:W3CDTF">2017-12-09T02:25:22Z</dcterms:created>
  <dcterms:modified xsi:type="dcterms:W3CDTF">2017-12-10T02:31:01Z</dcterms:modified>
</cp:coreProperties>
</file>