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C:\Users\StephanieGocklin\Desktop\"/>
    </mc:Choice>
  </mc:AlternateContent>
  <xr:revisionPtr revIDLastSave="0" documentId="13_ncr:1_{23833521-8242-4D43-8BBE-95A495B7ACF0}" xr6:coauthVersionLast="45" xr6:coauthVersionMax="45" xr10:uidLastSave="{00000000-0000-0000-0000-000000000000}"/>
  <bookViews>
    <workbookView xWindow="-120" yWindow="-120" windowWidth="29040" windowHeight="15840" xr2:uid="{8FA72A02-1CEB-4DF3-9434-C1E72F150E06}"/>
  </bookViews>
  <sheets>
    <sheet name="ITIN inclusion in CARES HEROES" sheetId="1" r:id="rId1"/>
    <sheet name="Sheet1"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2" l="1"/>
  <c r="H1" i="2"/>
  <c r="J53" i="2"/>
  <c r="I53" i="2"/>
  <c r="H53" i="2"/>
  <c r="J51" i="2"/>
  <c r="J50" i="2"/>
  <c r="J49" i="2"/>
  <c r="J48" i="2"/>
  <c r="J47" i="2"/>
  <c r="J46" i="2"/>
  <c r="J45" i="2"/>
  <c r="J44" i="2"/>
  <c r="J43" i="2"/>
  <c r="J42" i="2"/>
  <c r="J41" i="2"/>
  <c r="J40" i="2"/>
  <c r="J39" i="2"/>
  <c r="J38" i="2"/>
  <c r="J37" i="2"/>
  <c r="J36" i="2"/>
  <c r="J35" i="2"/>
  <c r="J34" i="2"/>
  <c r="J33" i="2"/>
  <c r="J32" i="2"/>
  <c r="J31" i="2"/>
  <c r="J30" i="2"/>
  <c r="J29" i="2"/>
  <c r="J28" i="2"/>
  <c r="J27" i="2"/>
  <c r="J26" i="2"/>
  <c r="J25" i="2"/>
  <c r="J24" i="2"/>
  <c r="J23" i="2"/>
  <c r="J22" i="2"/>
  <c r="J21" i="2"/>
  <c r="J20" i="2"/>
  <c r="J19" i="2"/>
  <c r="J18" i="2"/>
  <c r="J17" i="2"/>
  <c r="J16" i="2"/>
  <c r="J15" i="2"/>
  <c r="J14" i="2"/>
  <c r="J13" i="2"/>
  <c r="J12" i="2"/>
  <c r="J11" i="2"/>
  <c r="J10" i="2"/>
  <c r="J9" i="2"/>
  <c r="J8" i="2"/>
  <c r="J7" i="2"/>
  <c r="J6" i="2"/>
  <c r="J5" i="2"/>
  <c r="J4" i="2"/>
  <c r="J3" i="2"/>
  <c r="J2" i="2"/>
  <c r="I51" i="2"/>
  <c r="H51" i="2"/>
  <c r="I50" i="2"/>
  <c r="H50" i="2"/>
  <c r="I49" i="2"/>
  <c r="H49" i="2"/>
  <c r="I48" i="2"/>
  <c r="H48" i="2"/>
  <c r="I47" i="2"/>
  <c r="H47" i="2"/>
  <c r="I46" i="2"/>
  <c r="H46" i="2"/>
  <c r="I45" i="2"/>
  <c r="H45" i="2"/>
  <c r="I44" i="2"/>
  <c r="H44" i="2"/>
  <c r="I43" i="2"/>
  <c r="H43" i="2"/>
  <c r="I42" i="2"/>
  <c r="H42" i="2"/>
  <c r="I41" i="2"/>
  <c r="H41" i="2"/>
  <c r="I40" i="2"/>
  <c r="H40" i="2"/>
  <c r="I39" i="2"/>
  <c r="H39" i="2"/>
  <c r="I38" i="2"/>
  <c r="H38" i="2"/>
  <c r="I37" i="2"/>
  <c r="H37" i="2"/>
  <c r="I36" i="2"/>
  <c r="H36" i="2"/>
  <c r="I35" i="2"/>
  <c r="H35" i="2"/>
  <c r="I34" i="2"/>
  <c r="H34" i="2"/>
  <c r="I33" i="2"/>
  <c r="H33" i="2"/>
  <c r="I32" i="2"/>
  <c r="H32" i="2"/>
  <c r="I31" i="2"/>
  <c r="H31" i="2"/>
  <c r="I30" i="2"/>
  <c r="H30" i="2"/>
  <c r="I29" i="2"/>
  <c r="H29" i="2"/>
  <c r="I28" i="2"/>
  <c r="H28" i="2"/>
  <c r="I27" i="2"/>
  <c r="H27" i="2"/>
  <c r="I26" i="2"/>
  <c r="H26" i="2"/>
  <c r="I25" i="2"/>
  <c r="H25" i="2"/>
  <c r="I24" i="2"/>
  <c r="H24" i="2"/>
  <c r="I23" i="2"/>
  <c r="H23" i="2"/>
  <c r="I22" i="2"/>
  <c r="H22" i="2"/>
  <c r="I21" i="2"/>
  <c r="H21" i="2"/>
  <c r="I20" i="2"/>
  <c r="H20" i="2"/>
  <c r="I19" i="2"/>
  <c r="H19" i="2"/>
  <c r="I18" i="2"/>
  <c r="H18" i="2"/>
  <c r="I17" i="2"/>
  <c r="H17" i="2"/>
  <c r="I16" i="2"/>
  <c r="H16" i="2"/>
  <c r="I15" i="2"/>
  <c r="H15" i="2"/>
  <c r="I14" i="2"/>
  <c r="H14" i="2"/>
  <c r="I13" i="2"/>
  <c r="H13" i="2"/>
  <c r="I12" i="2"/>
  <c r="H12" i="2"/>
  <c r="I11" i="2"/>
  <c r="H11" i="2"/>
  <c r="I10" i="2"/>
  <c r="H10" i="2"/>
  <c r="I9" i="2"/>
  <c r="H9" i="2"/>
  <c r="I8" i="2"/>
  <c r="H8" i="2"/>
  <c r="I7" i="2"/>
  <c r="H7" i="2"/>
  <c r="I6" i="2"/>
  <c r="H6" i="2"/>
  <c r="I5" i="2"/>
  <c r="H5" i="2"/>
  <c r="I4" i="2"/>
  <c r="H4" i="2"/>
  <c r="I3" i="2"/>
  <c r="H3" i="2"/>
  <c r="I2" i="2"/>
  <c r="H2" i="2"/>
  <c r="J1" i="2" l="1"/>
</calcChain>
</file>

<file path=xl/sharedStrings.xml><?xml version="1.0" encoding="utf-8"?>
<sst xmlns="http://schemas.openxmlformats.org/spreadsheetml/2006/main" count="67" uniqueCount="66">
  <si>
    <t>* Economic impact $ figures are rounded to the nearest thousand</t>
  </si>
  <si>
    <t>* Data was suppressed for ITIN filers in VT in the 2015 SPEC Returns Database for the ITIN Market segment due to low counts.</t>
  </si>
  <si>
    <t>* Head counts for children were imputed using the average refundable (or additional) Child Tax Credit reported in the ITIN Market segment data; these estimates are likely understated as they don't incorporate counts of children in homes receiving just the non-refundable portion of the Child Tax Credit (as in effect in tax year 2015).</t>
  </si>
  <si>
    <t>* 2015 returns were boosted to estimate number of returns with AGI over $60,000 based on the average distribution of ITIN returns in this income range reported in the SPEC Returns Database 2009-2011.</t>
  </si>
  <si>
    <t>Notes</t>
  </si>
  <si>
    <t>Nationwide</t>
  </si>
  <si>
    <t>Wyoming</t>
  </si>
  <si>
    <t>Wisconsin</t>
  </si>
  <si>
    <t>West Virginia</t>
  </si>
  <si>
    <t>Washington</t>
  </si>
  <si>
    <t>Virginia</t>
  </si>
  <si>
    <t>No ITIN data available in 2015 database</t>
  </si>
  <si>
    <t>Vermont</t>
  </si>
  <si>
    <t>Utah</t>
  </si>
  <si>
    <t>Texas</t>
  </si>
  <si>
    <t>Tennessee</t>
  </si>
  <si>
    <t>South Dakota</t>
  </si>
  <si>
    <t>South Carolina</t>
  </si>
  <si>
    <t>Rhode Island</t>
  </si>
  <si>
    <t>Pennsylvania</t>
  </si>
  <si>
    <t>Oregon</t>
  </si>
  <si>
    <t>Oklahoma</t>
  </si>
  <si>
    <t>Ohio</t>
  </si>
  <si>
    <t>North Dakota</t>
  </si>
  <si>
    <t>North Carolina</t>
  </si>
  <si>
    <t>New York</t>
  </si>
  <si>
    <t>New Mexico</t>
  </si>
  <si>
    <t>New Jersey</t>
  </si>
  <si>
    <t>New Hampshire</t>
  </si>
  <si>
    <t>Nevada</t>
  </si>
  <si>
    <t>Nebraska</t>
  </si>
  <si>
    <t>Montana</t>
  </si>
  <si>
    <t>Missouri</t>
  </si>
  <si>
    <t>Mississippi</t>
  </si>
  <si>
    <t>Minnesota</t>
  </si>
  <si>
    <t>Michigan</t>
  </si>
  <si>
    <t>Massachusetts</t>
  </si>
  <si>
    <t>Maryland</t>
  </si>
  <si>
    <t>Maine</t>
  </si>
  <si>
    <t>Louisiana</t>
  </si>
  <si>
    <t>Kentucky</t>
  </si>
  <si>
    <t>Kansas</t>
  </si>
  <si>
    <t>Iowa</t>
  </si>
  <si>
    <t>Indiana</t>
  </si>
  <si>
    <t>Illinois</t>
  </si>
  <si>
    <t>Idaho</t>
  </si>
  <si>
    <t>Hawaii</t>
  </si>
  <si>
    <t>Georgia</t>
  </si>
  <si>
    <t>Florida</t>
  </si>
  <si>
    <t>District of Columbia</t>
  </si>
  <si>
    <t>Delaware</t>
  </si>
  <si>
    <t>Connecticut</t>
  </si>
  <si>
    <t>Colorado</t>
  </si>
  <si>
    <t>California</t>
  </si>
  <si>
    <t>Arkansas</t>
  </si>
  <si>
    <t>Arizona</t>
  </si>
  <si>
    <t>Alaska</t>
  </si>
  <si>
    <t>Alabama</t>
  </si>
  <si>
    <t>Economic Impact $s from Inclusion of ITIN Filers in the HEROES ACT ($1200/adult and child)</t>
  </si>
  <si>
    <t>Economic Impact $s from Retroactive Inclusion of ITIN Filers in the CARES ACT ($1200/adult, $500/child)</t>
  </si>
  <si>
    <t>CHILDREN IN ITIN FILER HOUSEHOLDS</t>
  </si>
  <si>
    <t>ADULTS IN ITIN FILER HOUSEHOLDS</t>
  </si>
  <si>
    <t>STATE</t>
  </si>
  <si>
    <t>Adult &amp; Children in ITIN Households to Benefit from Inclusion in CARES (retroactive) &amp; HEROES ACT by State</t>
  </si>
  <si>
    <t>Source: Institute on Taxation and Economic Policy analysis, March 2020 using SPEC Returns Database for the ITIN market segment for tax year 2015 and ITEP's Microsimulation Tax Model. The 2015 data was provided upon special request and represents the most recent year of data available at the time of the analysis.</t>
  </si>
  <si>
    <t>ADULTS &amp; CHILDREN IN ITIN FILER HOUSEHOLDS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</si>
</sst>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8">
    <xf numFmtId="0" fontId="0" fillId="0" borderId="0" xfId="0"/>
    <xf numFmtId="164" fontId="0" fillId="0" borderId="0" xfId="2" applyNumberFormat="1" applyFont="1"/>
    <xf numFmtId="164" fontId="0" fillId="0" borderId="0" xfId="2" applyNumberFormat="1" applyFont="1" applyBorder="1"/>
    <xf numFmtId="0" fontId="2" fillId="0" borderId="0" xfId="0" applyFont="1"/>
    <xf numFmtId="0" fontId="0" fillId="0" borderId="0" xfId="1" applyNumberFormat="1" applyFont="1" applyFill="1" applyAlignment="1">
      <alignment wrapText="1"/>
    </xf>
    <xf numFmtId="164" fontId="0" fillId="0" borderId="0" xfId="0" applyNumberFormat="1"/>
    <xf numFmtId="164" fontId="2" fillId="0" borderId="0" xfId="2" applyNumberFormat="1" applyFont="1"/>
    <xf numFmtId="165" fontId="2" fillId="0" borderId="0" xfId="0" applyNumberFormat="1" applyFont="1"/>
    <xf numFmtId="165" fontId="0" fillId="0" borderId="0" xfId="1" applyNumberFormat="1" applyFont="1"/>
    <xf numFmtId="0" fontId="2"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164" fontId="2" fillId="0" borderId="0" xfId="2" applyNumberFormat="1" applyFont="1" applyBorder="1" applyAlignment="1"/>
    <xf numFmtId="165" fontId="0" fillId="0" borderId="0" xfId="0" applyNumberFormat="1"/>
    <xf numFmtId="0" fontId="0" fillId="0" borderId="0" xfId="0" applyAlignment="1">
      <alignment horizontal="left" wrapText="1"/>
    </xf>
    <xf numFmtId="0" fontId="0" fillId="0" borderId="0" xfId="1" applyNumberFormat="1" applyFont="1" applyFill="1" applyAlignment="1">
      <alignment horizontal="left" wrapText="1"/>
    </xf>
    <xf numFmtId="165" fontId="3" fillId="0" borderId="0" xfId="1" applyNumberFormat="1" applyFont="1" applyFill="1" applyAlignment="1">
      <alignment horizontal="center" wrapText="1"/>
    </xf>
    <xf numFmtId="165" fontId="0" fillId="0" borderId="0" xfId="1" applyNumberFormat="1" applyFont="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1C2B-49AD-4098-B530-F392347593B9}">
  <dimension ref="A1:K68"/>
  <sheetViews>
    <sheetView tabSelected="1" workbookViewId="0">
      <selection activeCell="J3" sqref="J3"/>
    </sheetView>
  </sheetViews>
  <sheetFormatPr defaultRowHeight="15" x14ac:dyDescent="0.25"/>
  <cols>
    <col min="1" max="1" width="18.5703125" bestFit="1" customWidth="1"/>
    <col min="2" max="2" width="8.85546875" bestFit="1" customWidth="1"/>
    <col min="3" max="3" width="16.5703125" customWidth="1"/>
    <col min="4" max="5" width="17.42578125" customWidth="1"/>
    <col min="6" max="6" width="7.42578125" customWidth="1"/>
    <col min="7" max="7" width="17.85546875" style="1" customWidth="1"/>
    <col min="8" max="8" width="19.85546875" style="1" customWidth="1"/>
    <col min="10" max="11" width="14.42578125" bestFit="1" customWidth="1"/>
  </cols>
  <sheetData>
    <row r="1" spans="1:11" ht="36.950000000000003" customHeight="1" x14ac:dyDescent="0.25">
      <c r="A1" s="16" t="s">
        <v>63</v>
      </c>
      <c r="B1" s="16"/>
      <c r="C1" s="16"/>
      <c r="D1" s="16"/>
      <c r="E1" s="16"/>
      <c r="F1" s="16"/>
      <c r="G1" s="16"/>
      <c r="H1" s="16"/>
    </row>
    <row r="2" spans="1:11" x14ac:dyDescent="0.25">
      <c r="C2" s="3"/>
      <c r="D2" s="3"/>
      <c r="E2" s="3"/>
      <c r="F2" s="3"/>
      <c r="G2" s="12"/>
      <c r="H2" s="12"/>
    </row>
    <row r="3" spans="1:11" ht="105" x14ac:dyDescent="0.25">
      <c r="A3" s="11" t="s">
        <v>62</v>
      </c>
      <c r="B3" s="10"/>
      <c r="C3" s="9" t="s">
        <v>61</v>
      </c>
      <c r="D3" s="9" t="s">
        <v>60</v>
      </c>
      <c r="E3" s="9" t="s">
        <v>65</v>
      </c>
      <c r="F3" s="9"/>
      <c r="G3" s="9" t="s">
        <v>59</v>
      </c>
      <c r="H3" s="9" t="s">
        <v>58</v>
      </c>
    </row>
    <row r="4" spans="1:11" x14ac:dyDescent="0.25">
      <c r="A4" t="s">
        <v>57</v>
      </c>
      <c r="C4" s="13">
        <v>29540</v>
      </c>
      <c r="D4" s="13">
        <v>49030</v>
      </c>
      <c r="E4" s="13">
        <v>78570</v>
      </c>
      <c r="F4" s="8"/>
      <c r="G4" s="1">
        <v>59962000</v>
      </c>
      <c r="H4" s="1">
        <v>94282000</v>
      </c>
      <c r="J4" s="5"/>
      <c r="K4" s="5"/>
    </row>
    <row r="5" spans="1:11" x14ac:dyDescent="0.25">
      <c r="A5" t="s">
        <v>56</v>
      </c>
      <c r="C5" s="13">
        <v>400</v>
      </c>
      <c r="D5" s="13">
        <v>0</v>
      </c>
      <c r="E5" s="13">
        <v>400</v>
      </c>
      <c r="F5" s="8"/>
      <c r="G5" s="1">
        <v>485000</v>
      </c>
      <c r="H5" s="1">
        <v>485000</v>
      </c>
      <c r="J5" s="5"/>
      <c r="K5" s="5"/>
    </row>
    <row r="6" spans="1:11" x14ac:dyDescent="0.25">
      <c r="A6" t="s">
        <v>55</v>
      </c>
      <c r="C6" s="13">
        <v>106560</v>
      </c>
      <c r="D6" s="13">
        <v>104270</v>
      </c>
      <c r="E6" s="13">
        <v>210830</v>
      </c>
      <c r="F6" s="8"/>
      <c r="G6" s="1">
        <v>180004000</v>
      </c>
      <c r="H6" s="1">
        <v>252994000</v>
      </c>
      <c r="J6" s="5"/>
      <c r="K6" s="5"/>
    </row>
    <row r="7" spans="1:11" x14ac:dyDescent="0.25">
      <c r="A7" t="s">
        <v>54</v>
      </c>
      <c r="C7" s="13">
        <v>22850</v>
      </c>
      <c r="D7" s="13">
        <v>23780</v>
      </c>
      <c r="E7" s="13">
        <v>46630</v>
      </c>
      <c r="F7" s="8"/>
      <c r="G7" s="1">
        <v>39309000</v>
      </c>
      <c r="H7" s="1">
        <v>55958000</v>
      </c>
      <c r="J7" s="5"/>
      <c r="K7" s="5"/>
    </row>
    <row r="8" spans="1:11" x14ac:dyDescent="0.25">
      <c r="A8" t="s">
        <v>53</v>
      </c>
      <c r="C8" s="13">
        <v>1286160</v>
      </c>
      <c r="D8" s="13">
        <v>942190</v>
      </c>
      <c r="E8" s="13">
        <v>2228350</v>
      </c>
      <c r="F8" s="8"/>
      <c r="G8" s="1">
        <v>2014479000</v>
      </c>
      <c r="H8" s="1">
        <v>2674010000</v>
      </c>
      <c r="J8" s="5"/>
      <c r="K8" s="5"/>
    </row>
    <row r="9" spans="1:11" x14ac:dyDescent="0.25">
      <c r="A9" t="s">
        <v>52</v>
      </c>
      <c r="C9" s="13">
        <v>89570</v>
      </c>
      <c r="D9" s="13">
        <v>69730</v>
      </c>
      <c r="E9" s="13">
        <v>159300</v>
      </c>
      <c r="F9" s="8"/>
      <c r="G9" s="1">
        <v>142349000</v>
      </c>
      <c r="H9" s="1">
        <v>191161000</v>
      </c>
      <c r="J9" s="5"/>
      <c r="K9" s="5"/>
    </row>
    <row r="10" spans="1:11" x14ac:dyDescent="0.25">
      <c r="A10" t="s">
        <v>51</v>
      </c>
      <c r="C10" s="13">
        <v>37510</v>
      </c>
      <c r="D10" s="13">
        <v>19090</v>
      </c>
      <c r="E10" s="13">
        <v>56600</v>
      </c>
      <c r="F10" s="8"/>
      <c r="G10" s="1">
        <v>54549000</v>
      </c>
      <c r="H10" s="1">
        <v>67909000</v>
      </c>
      <c r="J10" s="5"/>
      <c r="K10" s="5"/>
    </row>
    <row r="11" spans="1:11" x14ac:dyDescent="0.25">
      <c r="A11" t="s">
        <v>50</v>
      </c>
      <c r="C11" s="13">
        <v>10080</v>
      </c>
      <c r="D11" s="13">
        <v>7460</v>
      </c>
      <c r="E11" s="13">
        <v>17540</v>
      </c>
      <c r="F11" s="8"/>
      <c r="G11" s="1">
        <v>15832000</v>
      </c>
      <c r="H11" s="1">
        <v>21055000</v>
      </c>
      <c r="J11" s="5"/>
      <c r="K11" s="5"/>
    </row>
    <row r="12" spans="1:11" x14ac:dyDescent="0.25">
      <c r="A12" t="s">
        <v>49</v>
      </c>
      <c r="C12" s="13">
        <v>7290</v>
      </c>
      <c r="D12" s="13">
        <v>3300</v>
      </c>
      <c r="E12" s="13">
        <v>10590</v>
      </c>
      <c r="F12" s="8"/>
      <c r="G12" s="1">
        <v>10397000</v>
      </c>
      <c r="H12" s="1">
        <v>12707000</v>
      </c>
      <c r="J12" s="5"/>
      <c r="K12" s="5"/>
    </row>
    <row r="13" spans="1:11" x14ac:dyDescent="0.25">
      <c r="A13" t="s">
        <v>48</v>
      </c>
      <c r="C13" s="13">
        <v>149890</v>
      </c>
      <c r="D13" s="13">
        <v>127350</v>
      </c>
      <c r="E13" s="13">
        <v>277240</v>
      </c>
      <c r="F13" s="8"/>
      <c r="G13" s="1">
        <v>243542000</v>
      </c>
      <c r="H13" s="1">
        <v>332689000</v>
      </c>
      <c r="J13" s="5"/>
      <c r="K13" s="5"/>
    </row>
    <row r="14" spans="1:11" x14ac:dyDescent="0.25">
      <c r="A14" t="s">
        <v>47</v>
      </c>
      <c r="C14" s="13">
        <v>128370</v>
      </c>
      <c r="D14" s="13">
        <v>151400</v>
      </c>
      <c r="E14" s="13">
        <v>279770</v>
      </c>
      <c r="F14" s="8"/>
      <c r="G14" s="1">
        <v>229750000</v>
      </c>
      <c r="H14" s="1">
        <v>335731000</v>
      </c>
      <c r="J14" s="5"/>
      <c r="K14" s="5"/>
    </row>
    <row r="15" spans="1:11" x14ac:dyDescent="0.25">
      <c r="A15" t="s">
        <v>46</v>
      </c>
      <c r="C15" s="13">
        <v>1940</v>
      </c>
      <c r="D15" s="13">
        <v>500</v>
      </c>
      <c r="E15" s="13">
        <v>2440</v>
      </c>
      <c r="F15" s="8"/>
      <c r="G15" s="1">
        <v>2578000</v>
      </c>
      <c r="H15" s="1">
        <v>2930000</v>
      </c>
      <c r="J15" s="5"/>
      <c r="K15" s="5"/>
    </row>
    <row r="16" spans="1:11" x14ac:dyDescent="0.25">
      <c r="A16" t="s">
        <v>45</v>
      </c>
      <c r="C16" s="13">
        <v>18380</v>
      </c>
      <c r="D16" s="13">
        <v>16190</v>
      </c>
      <c r="E16" s="13">
        <v>34570</v>
      </c>
      <c r="F16" s="8"/>
      <c r="G16" s="1">
        <v>30147000</v>
      </c>
      <c r="H16" s="1">
        <v>41480000</v>
      </c>
      <c r="J16" s="5"/>
      <c r="K16" s="5"/>
    </row>
    <row r="17" spans="1:11" x14ac:dyDescent="0.25">
      <c r="A17" t="s">
        <v>44</v>
      </c>
      <c r="C17" s="13">
        <v>266520</v>
      </c>
      <c r="D17" s="13">
        <v>217750</v>
      </c>
      <c r="E17" s="13">
        <v>484270</v>
      </c>
      <c r="F17" s="8"/>
      <c r="G17" s="1">
        <v>428701000</v>
      </c>
      <c r="H17" s="1">
        <v>581128000</v>
      </c>
      <c r="J17" s="5"/>
      <c r="K17" s="5"/>
    </row>
    <row r="18" spans="1:11" x14ac:dyDescent="0.25">
      <c r="A18" t="s">
        <v>43</v>
      </c>
      <c r="C18" s="13">
        <v>57300</v>
      </c>
      <c r="D18" s="13">
        <v>62810</v>
      </c>
      <c r="E18" s="13">
        <v>120110</v>
      </c>
      <c r="F18" s="8"/>
      <c r="G18" s="1">
        <v>100167000</v>
      </c>
      <c r="H18" s="1">
        <v>144130000</v>
      </c>
      <c r="J18" s="5"/>
      <c r="K18" s="5"/>
    </row>
    <row r="19" spans="1:11" x14ac:dyDescent="0.25">
      <c r="A19" t="s">
        <v>42</v>
      </c>
      <c r="C19" s="13">
        <v>14750</v>
      </c>
      <c r="D19" s="13">
        <v>12680</v>
      </c>
      <c r="E19" s="13">
        <v>27430</v>
      </c>
      <c r="F19" s="8"/>
      <c r="G19" s="1">
        <v>24038000</v>
      </c>
      <c r="H19" s="1">
        <v>32912000</v>
      </c>
      <c r="J19" s="5"/>
      <c r="K19" s="5"/>
    </row>
    <row r="20" spans="1:11" x14ac:dyDescent="0.25">
      <c r="A20" t="s">
        <v>41</v>
      </c>
      <c r="C20" s="13">
        <v>32670</v>
      </c>
      <c r="D20" s="13">
        <v>28720</v>
      </c>
      <c r="E20" s="13">
        <v>61390</v>
      </c>
      <c r="F20" s="8"/>
      <c r="G20" s="1">
        <v>53570000</v>
      </c>
      <c r="H20" s="1">
        <v>73677000</v>
      </c>
      <c r="J20" s="5"/>
      <c r="K20" s="5"/>
    </row>
    <row r="21" spans="1:11" x14ac:dyDescent="0.25">
      <c r="A21" t="s">
        <v>40</v>
      </c>
      <c r="C21" s="13">
        <v>20650</v>
      </c>
      <c r="D21" s="13">
        <v>32870</v>
      </c>
      <c r="E21" s="13">
        <v>53520</v>
      </c>
      <c r="F21" s="8"/>
      <c r="G21" s="1">
        <v>41215000</v>
      </c>
      <c r="H21" s="1">
        <v>64225000</v>
      </c>
      <c r="J21" s="5"/>
      <c r="K21" s="5"/>
    </row>
    <row r="22" spans="1:11" x14ac:dyDescent="0.25">
      <c r="A22" t="s">
        <v>39</v>
      </c>
      <c r="C22" s="13">
        <v>15300</v>
      </c>
      <c r="D22" s="13">
        <v>15560</v>
      </c>
      <c r="E22" s="13">
        <v>30860</v>
      </c>
      <c r="F22" s="8"/>
      <c r="G22" s="1">
        <v>26143000</v>
      </c>
      <c r="H22" s="1">
        <v>37032000</v>
      </c>
      <c r="J22" s="5"/>
      <c r="K22" s="5"/>
    </row>
    <row r="23" spans="1:11" x14ac:dyDescent="0.25">
      <c r="A23" t="s">
        <v>38</v>
      </c>
      <c r="C23" s="13">
        <v>100</v>
      </c>
      <c r="D23" s="13">
        <v>190</v>
      </c>
      <c r="E23" s="13">
        <v>290</v>
      </c>
      <c r="F23" s="8"/>
      <c r="G23" s="1">
        <v>211000</v>
      </c>
      <c r="H23" s="1">
        <v>342000</v>
      </c>
      <c r="J23" s="5"/>
      <c r="K23" s="5"/>
    </row>
    <row r="24" spans="1:11" x14ac:dyDescent="0.25">
      <c r="A24" t="s">
        <v>37</v>
      </c>
      <c r="C24" s="13">
        <v>108740</v>
      </c>
      <c r="D24" s="13">
        <v>59400</v>
      </c>
      <c r="E24" s="13">
        <v>168140</v>
      </c>
      <c r="F24" s="8"/>
      <c r="G24" s="1">
        <v>160188000</v>
      </c>
      <c r="H24" s="1">
        <v>201766000</v>
      </c>
      <c r="J24" s="5"/>
      <c r="K24" s="5"/>
    </row>
    <row r="25" spans="1:11" x14ac:dyDescent="0.25">
      <c r="A25" t="s">
        <v>36</v>
      </c>
      <c r="C25" s="13">
        <v>42310</v>
      </c>
      <c r="D25" s="13">
        <v>14910</v>
      </c>
      <c r="E25" s="13">
        <v>57220</v>
      </c>
      <c r="F25" s="8"/>
      <c r="G25" s="1">
        <v>58228000</v>
      </c>
      <c r="H25" s="1">
        <v>68662000</v>
      </c>
      <c r="J25" s="5"/>
      <c r="K25" s="5"/>
    </row>
    <row r="26" spans="1:11" x14ac:dyDescent="0.25">
      <c r="A26" t="s">
        <v>35</v>
      </c>
      <c r="C26" s="13">
        <v>33470</v>
      </c>
      <c r="D26" s="13">
        <v>35340</v>
      </c>
      <c r="E26" s="13">
        <v>68810</v>
      </c>
      <c r="F26" s="8"/>
      <c r="G26" s="1">
        <v>57829000</v>
      </c>
      <c r="H26" s="1">
        <v>82564000</v>
      </c>
      <c r="J26" s="5"/>
      <c r="K26" s="5"/>
    </row>
    <row r="27" spans="1:11" x14ac:dyDescent="0.25">
      <c r="A27" t="s">
        <v>34</v>
      </c>
      <c r="C27" s="13">
        <v>34050</v>
      </c>
      <c r="D27" s="13">
        <v>27050</v>
      </c>
      <c r="E27" s="13">
        <v>61100</v>
      </c>
      <c r="F27" s="8"/>
      <c r="G27" s="1">
        <v>54393000</v>
      </c>
      <c r="H27" s="1">
        <v>73331000</v>
      </c>
      <c r="J27" s="5"/>
      <c r="K27" s="5"/>
    </row>
    <row r="28" spans="1:11" x14ac:dyDescent="0.25">
      <c r="A28" t="s">
        <v>33</v>
      </c>
      <c r="C28" s="13">
        <v>10150</v>
      </c>
      <c r="D28" s="13">
        <v>19530</v>
      </c>
      <c r="E28" s="13">
        <v>29680</v>
      </c>
      <c r="F28" s="8"/>
      <c r="G28" s="1">
        <v>21947000</v>
      </c>
      <c r="H28" s="1">
        <v>35617000</v>
      </c>
      <c r="J28" s="5"/>
      <c r="K28" s="5"/>
    </row>
    <row r="29" spans="1:11" x14ac:dyDescent="0.25">
      <c r="A29" t="s">
        <v>32</v>
      </c>
      <c r="C29" s="13">
        <v>18240</v>
      </c>
      <c r="D29" s="13">
        <v>19030</v>
      </c>
      <c r="E29" s="13">
        <v>37270</v>
      </c>
      <c r="F29" s="8"/>
      <c r="G29" s="1">
        <v>31400000</v>
      </c>
      <c r="H29" s="1">
        <v>44720000</v>
      </c>
      <c r="J29" s="5"/>
      <c r="K29" s="5"/>
    </row>
    <row r="30" spans="1:11" x14ac:dyDescent="0.25">
      <c r="A30" t="s">
        <v>31</v>
      </c>
      <c r="C30" s="13">
        <v>170</v>
      </c>
      <c r="D30" s="13">
        <v>260</v>
      </c>
      <c r="E30" s="13">
        <v>430</v>
      </c>
      <c r="F30" s="8"/>
      <c r="G30" s="1">
        <v>332000</v>
      </c>
      <c r="H30" s="1">
        <v>516000</v>
      </c>
      <c r="J30" s="5"/>
      <c r="K30" s="5"/>
    </row>
    <row r="31" spans="1:11" x14ac:dyDescent="0.25">
      <c r="A31" t="s">
        <v>30</v>
      </c>
      <c r="C31" s="13">
        <v>17460</v>
      </c>
      <c r="D31" s="13">
        <v>13820</v>
      </c>
      <c r="E31" s="13">
        <v>31280</v>
      </c>
      <c r="F31" s="8"/>
      <c r="G31" s="1">
        <v>27860000</v>
      </c>
      <c r="H31" s="1">
        <v>37535000</v>
      </c>
      <c r="J31" s="5"/>
      <c r="K31" s="5"/>
    </row>
    <row r="32" spans="1:11" x14ac:dyDescent="0.25">
      <c r="A32" t="s">
        <v>29</v>
      </c>
      <c r="C32" s="13">
        <v>84310</v>
      </c>
      <c r="D32" s="13">
        <v>84930</v>
      </c>
      <c r="E32" s="13">
        <v>169240</v>
      </c>
      <c r="F32" s="8"/>
      <c r="G32" s="1">
        <v>143641000</v>
      </c>
      <c r="H32" s="1">
        <v>203093000</v>
      </c>
      <c r="J32" s="5"/>
      <c r="K32" s="5"/>
    </row>
    <row r="33" spans="1:11" x14ac:dyDescent="0.25">
      <c r="A33" t="s">
        <v>28</v>
      </c>
      <c r="C33" s="13">
        <v>1500</v>
      </c>
      <c r="D33" s="13">
        <v>630</v>
      </c>
      <c r="E33" s="13">
        <v>2130</v>
      </c>
      <c r="F33" s="8"/>
      <c r="G33" s="1">
        <v>2109000</v>
      </c>
      <c r="H33" s="1">
        <v>2547000</v>
      </c>
      <c r="J33" s="5"/>
      <c r="K33" s="5"/>
    </row>
    <row r="34" spans="1:11" x14ac:dyDescent="0.25">
      <c r="A34" t="s">
        <v>27</v>
      </c>
      <c r="C34" s="13">
        <v>139750</v>
      </c>
      <c r="D34" s="13">
        <v>85560</v>
      </c>
      <c r="E34" s="13">
        <v>225310</v>
      </c>
      <c r="F34" s="8"/>
      <c r="G34" s="1">
        <v>210481000</v>
      </c>
      <c r="H34" s="1">
        <v>270374000</v>
      </c>
      <c r="J34" s="5"/>
      <c r="K34" s="5"/>
    </row>
    <row r="35" spans="1:11" x14ac:dyDescent="0.25">
      <c r="A35" t="s">
        <v>26</v>
      </c>
      <c r="C35" s="13">
        <v>28470</v>
      </c>
      <c r="D35" s="13">
        <v>22830</v>
      </c>
      <c r="E35" s="13">
        <v>51300</v>
      </c>
      <c r="F35" s="8"/>
      <c r="G35" s="1">
        <v>45583000</v>
      </c>
      <c r="H35" s="1">
        <v>61563000</v>
      </c>
      <c r="J35" s="5"/>
      <c r="K35" s="5"/>
    </row>
    <row r="36" spans="1:11" x14ac:dyDescent="0.25">
      <c r="A36" t="s">
        <v>25</v>
      </c>
      <c r="C36" s="13">
        <v>221250</v>
      </c>
      <c r="D36" s="13">
        <v>107610</v>
      </c>
      <c r="E36" s="13">
        <v>328860</v>
      </c>
      <c r="F36" s="8"/>
      <c r="G36" s="1">
        <v>319305000</v>
      </c>
      <c r="H36" s="1">
        <v>394634000</v>
      </c>
      <c r="J36" s="5"/>
      <c r="K36" s="5"/>
    </row>
    <row r="37" spans="1:11" x14ac:dyDescent="0.25">
      <c r="A37" t="s">
        <v>24</v>
      </c>
      <c r="C37" s="13">
        <v>139870</v>
      </c>
      <c r="D37" s="13">
        <v>161320</v>
      </c>
      <c r="E37" s="13">
        <v>301190</v>
      </c>
      <c r="F37" s="8"/>
      <c r="G37" s="1">
        <v>248504000</v>
      </c>
      <c r="H37" s="1">
        <v>361427000</v>
      </c>
      <c r="J37" s="5"/>
      <c r="K37" s="5"/>
    </row>
    <row r="38" spans="1:11" x14ac:dyDescent="0.25">
      <c r="A38" t="s">
        <v>23</v>
      </c>
      <c r="C38" s="13">
        <v>450</v>
      </c>
      <c r="D38" s="13">
        <v>520</v>
      </c>
      <c r="E38" s="13">
        <v>970</v>
      </c>
      <c r="F38" s="8"/>
      <c r="G38" s="1">
        <v>806000</v>
      </c>
      <c r="H38" s="1">
        <v>1172000</v>
      </c>
      <c r="J38" s="5"/>
      <c r="K38" s="5"/>
    </row>
    <row r="39" spans="1:11" x14ac:dyDescent="0.25">
      <c r="A39" t="s">
        <v>22</v>
      </c>
      <c r="C39" s="13">
        <v>29330</v>
      </c>
      <c r="D39" s="13">
        <v>38420</v>
      </c>
      <c r="E39" s="13">
        <v>67750</v>
      </c>
      <c r="F39" s="8"/>
      <c r="G39" s="1">
        <v>54410000</v>
      </c>
      <c r="H39" s="1">
        <v>81303000</v>
      </c>
      <c r="J39" s="5"/>
      <c r="K39" s="5"/>
    </row>
    <row r="40" spans="1:11" x14ac:dyDescent="0.25">
      <c r="A40" t="s">
        <v>21</v>
      </c>
      <c r="C40" s="13">
        <v>40440</v>
      </c>
      <c r="D40" s="13">
        <v>38590</v>
      </c>
      <c r="E40" s="13">
        <v>79030</v>
      </c>
      <c r="F40" s="8"/>
      <c r="G40" s="1">
        <v>67829000</v>
      </c>
      <c r="H40" s="1">
        <v>94845000</v>
      </c>
      <c r="J40" s="5"/>
      <c r="K40" s="5"/>
    </row>
    <row r="41" spans="1:11" x14ac:dyDescent="0.25">
      <c r="A41" t="s">
        <v>20</v>
      </c>
      <c r="C41" s="13">
        <v>52770</v>
      </c>
      <c r="D41" s="13">
        <v>43590</v>
      </c>
      <c r="E41" s="13">
        <v>96360</v>
      </c>
      <c r="F41" s="8"/>
      <c r="G41" s="1">
        <v>85119000</v>
      </c>
      <c r="H41" s="1">
        <v>115632000</v>
      </c>
      <c r="J41" s="5"/>
      <c r="K41" s="5"/>
    </row>
    <row r="42" spans="1:11" x14ac:dyDescent="0.25">
      <c r="A42" t="s">
        <v>19</v>
      </c>
      <c r="C42" s="13">
        <v>29640</v>
      </c>
      <c r="D42" s="13">
        <v>23480</v>
      </c>
      <c r="E42" s="13">
        <v>53120</v>
      </c>
      <c r="F42" s="8"/>
      <c r="G42" s="1">
        <v>47308000</v>
      </c>
      <c r="H42" s="1">
        <v>63744000</v>
      </c>
      <c r="J42" s="5"/>
      <c r="K42" s="5"/>
    </row>
    <row r="43" spans="1:11" x14ac:dyDescent="0.25">
      <c r="A43" t="s">
        <v>18</v>
      </c>
      <c r="C43" s="13">
        <v>5580</v>
      </c>
      <c r="D43" s="13">
        <v>2210</v>
      </c>
      <c r="E43" s="13">
        <v>7790</v>
      </c>
      <c r="F43" s="8"/>
      <c r="G43" s="1">
        <v>7799000</v>
      </c>
      <c r="H43" s="1">
        <v>9345000</v>
      </c>
      <c r="J43" s="5"/>
      <c r="K43" s="5"/>
    </row>
    <row r="44" spans="1:11" x14ac:dyDescent="0.25">
      <c r="A44" t="s">
        <v>17</v>
      </c>
      <c r="C44" s="13">
        <v>33650</v>
      </c>
      <c r="D44" s="13">
        <v>43960</v>
      </c>
      <c r="E44" s="13">
        <v>77610</v>
      </c>
      <c r="F44" s="8"/>
      <c r="G44" s="1">
        <v>62363000</v>
      </c>
      <c r="H44" s="1">
        <v>93137000</v>
      </c>
      <c r="J44" s="5"/>
      <c r="K44" s="5"/>
    </row>
    <row r="45" spans="1:11" x14ac:dyDescent="0.25">
      <c r="A45" t="s">
        <v>16</v>
      </c>
      <c r="C45" s="13">
        <v>1680</v>
      </c>
      <c r="D45" s="13">
        <v>1780</v>
      </c>
      <c r="E45" s="13">
        <v>3460</v>
      </c>
      <c r="F45" s="8"/>
      <c r="G45" s="1">
        <v>2912000</v>
      </c>
      <c r="H45" s="1">
        <v>4160000</v>
      </c>
      <c r="J45" s="5"/>
      <c r="K45" s="5"/>
    </row>
    <row r="46" spans="1:11" x14ac:dyDescent="0.25">
      <c r="A46" t="s">
        <v>15</v>
      </c>
      <c r="C46" s="13">
        <v>55270</v>
      </c>
      <c r="D46" s="13">
        <v>74370</v>
      </c>
      <c r="E46" s="13">
        <v>129640</v>
      </c>
      <c r="F46" s="8"/>
      <c r="G46" s="1">
        <v>103505000</v>
      </c>
      <c r="H46" s="1">
        <v>155565000</v>
      </c>
      <c r="J46" s="5"/>
      <c r="K46" s="5"/>
    </row>
    <row r="47" spans="1:11" x14ac:dyDescent="0.25">
      <c r="A47" t="s">
        <v>14</v>
      </c>
      <c r="C47" s="13">
        <v>632310</v>
      </c>
      <c r="D47" s="13">
        <v>448300</v>
      </c>
      <c r="E47" s="13">
        <v>1080610</v>
      </c>
      <c r="F47" s="8"/>
      <c r="G47" s="1">
        <v>982923000</v>
      </c>
      <c r="H47" s="1">
        <v>1296736000</v>
      </c>
      <c r="J47" s="5"/>
      <c r="K47" s="5"/>
    </row>
    <row r="48" spans="1:11" x14ac:dyDescent="0.25">
      <c r="A48" t="s">
        <v>13</v>
      </c>
      <c r="C48" s="13">
        <v>54430</v>
      </c>
      <c r="D48" s="13">
        <v>55310</v>
      </c>
      <c r="E48" s="13">
        <v>109740</v>
      </c>
      <c r="F48" s="8"/>
      <c r="G48" s="1">
        <v>92971000</v>
      </c>
      <c r="H48" s="1">
        <v>131691000</v>
      </c>
      <c r="J48" s="5"/>
      <c r="K48" s="5"/>
    </row>
    <row r="49" spans="1:11" x14ac:dyDescent="0.25">
      <c r="A49" t="s">
        <v>12</v>
      </c>
      <c r="C49" s="17" t="s">
        <v>11</v>
      </c>
      <c r="D49" s="17"/>
      <c r="E49" s="17"/>
      <c r="F49" s="17"/>
      <c r="G49" s="17"/>
      <c r="H49" s="17"/>
      <c r="J49" s="5"/>
      <c r="K49" s="5"/>
    </row>
    <row r="50" spans="1:11" x14ac:dyDescent="0.25">
      <c r="A50" t="s">
        <v>10</v>
      </c>
      <c r="C50" s="13">
        <v>76430</v>
      </c>
      <c r="D50" s="13">
        <v>59610</v>
      </c>
      <c r="E50" s="13">
        <v>136040</v>
      </c>
      <c r="F50" s="8"/>
      <c r="G50" s="1">
        <v>121519000</v>
      </c>
      <c r="H50" s="1">
        <v>163245000</v>
      </c>
      <c r="J50" s="5"/>
      <c r="K50" s="5"/>
    </row>
    <row r="51" spans="1:11" x14ac:dyDescent="0.25">
      <c r="A51" t="s">
        <v>9</v>
      </c>
      <c r="C51" s="13">
        <v>113910</v>
      </c>
      <c r="D51" s="13">
        <v>95460</v>
      </c>
      <c r="E51" s="13">
        <v>209370</v>
      </c>
      <c r="F51" s="8"/>
      <c r="G51" s="1">
        <v>184415000</v>
      </c>
      <c r="H51" s="1">
        <v>251235000</v>
      </c>
      <c r="J51" s="5"/>
      <c r="K51" s="5"/>
    </row>
    <row r="52" spans="1:11" x14ac:dyDescent="0.25">
      <c r="A52" t="s">
        <v>8</v>
      </c>
      <c r="C52" s="13">
        <v>450</v>
      </c>
      <c r="D52" s="13">
        <v>750</v>
      </c>
      <c r="E52" s="13">
        <v>1200</v>
      </c>
      <c r="F52" s="8"/>
      <c r="G52" s="1">
        <v>922000</v>
      </c>
      <c r="H52" s="1">
        <v>1450000</v>
      </c>
      <c r="J52" s="5"/>
      <c r="K52" s="5"/>
    </row>
    <row r="53" spans="1:11" x14ac:dyDescent="0.25">
      <c r="A53" t="s">
        <v>7</v>
      </c>
      <c r="C53" s="13">
        <v>47540</v>
      </c>
      <c r="D53" s="13">
        <v>48200</v>
      </c>
      <c r="E53" s="13">
        <v>95740</v>
      </c>
      <c r="F53" s="8"/>
      <c r="G53" s="1">
        <v>81148000</v>
      </c>
      <c r="H53" s="1">
        <v>114891000</v>
      </c>
      <c r="J53" s="5"/>
      <c r="K53" s="5"/>
    </row>
    <row r="54" spans="1:11" x14ac:dyDescent="0.25">
      <c r="A54" t="s">
        <v>6</v>
      </c>
      <c r="C54" s="13">
        <v>3490</v>
      </c>
      <c r="D54" s="13">
        <v>3420</v>
      </c>
      <c r="E54" s="13">
        <v>6910</v>
      </c>
      <c r="F54" s="8"/>
      <c r="G54" s="1">
        <v>5900000</v>
      </c>
      <c r="H54" s="1">
        <v>8297000</v>
      </c>
      <c r="J54" s="5"/>
      <c r="K54" s="5"/>
    </row>
    <row r="55" spans="1:11" x14ac:dyDescent="0.25">
      <c r="J55" s="5"/>
      <c r="K55" s="5"/>
    </row>
    <row r="56" spans="1:11" s="3" customFormat="1" x14ac:dyDescent="0.25">
      <c r="A56" s="3" t="s">
        <v>5</v>
      </c>
      <c r="C56" s="7">
        <v>4352950</v>
      </c>
      <c r="D56" s="7">
        <v>3515080</v>
      </c>
      <c r="E56" s="7">
        <v>7868030</v>
      </c>
      <c r="F56" s="7"/>
      <c r="G56" s="6">
        <v>6981079000</v>
      </c>
      <c r="H56" s="6">
        <v>9441634000</v>
      </c>
      <c r="J56" s="5"/>
      <c r="K56" s="5"/>
    </row>
    <row r="57" spans="1:11" x14ac:dyDescent="0.25">
      <c r="G57" s="2"/>
      <c r="H57" s="2"/>
    </row>
    <row r="58" spans="1:11" ht="14.85" customHeight="1" x14ac:dyDescent="0.25">
      <c r="A58" s="15" t="s">
        <v>64</v>
      </c>
      <c r="B58" s="15"/>
      <c r="C58" s="15"/>
      <c r="D58" s="15"/>
      <c r="E58" s="15"/>
      <c r="F58" s="15"/>
      <c r="G58" s="15"/>
      <c r="H58" s="15"/>
      <c r="I58" s="4"/>
      <c r="J58" s="4"/>
    </row>
    <row r="59" spans="1:11" x14ac:dyDescent="0.25">
      <c r="A59" s="15"/>
      <c r="B59" s="15"/>
      <c r="C59" s="15"/>
      <c r="D59" s="15"/>
      <c r="E59" s="15"/>
      <c r="F59" s="15"/>
      <c r="G59" s="15"/>
      <c r="H59" s="15"/>
      <c r="I59" s="4"/>
      <c r="J59" s="4"/>
    </row>
    <row r="60" spans="1:11" x14ac:dyDescent="0.25">
      <c r="A60" s="15"/>
      <c r="B60" s="15"/>
      <c r="C60" s="15"/>
      <c r="D60" s="15"/>
      <c r="E60" s="15"/>
      <c r="F60" s="15"/>
      <c r="G60" s="15"/>
      <c r="H60" s="15"/>
      <c r="I60" s="4"/>
      <c r="J60" s="4"/>
    </row>
    <row r="61" spans="1:11" x14ac:dyDescent="0.25">
      <c r="G61" s="2"/>
      <c r="H61" s="2"/>
    </row>
    <row r="62" spans="1:11" x14ac:dyDescent="0.25">
      <c r="A62" s="3" t="s">
        <v>4</v>
      </c>
      <c r="B62" s="2"/>
      <c r="C62" s="2"/>
      <c r="G62" s="2"/>
      <c r="H62" s="2"/>
    </row>
    <row r="63" spans="1:11" ht="29.25" customHeight="1" x14ac:dyDescent="0.25">
      <c r="A63" s="14" t="s">
        <v>3</v>
      </c>
      <c r="B63" s="14"/>
      <c r="C63" s="14"/>
      <c r="D63" s="14"/>
      <c r="E63" s="14"/>
      <c r="F63" s="14"/>
      <c r="G63" s="14"/>
      <c r="H63" s="14"/>
    </row>
    <row r="64" spans="1:11" x14ac:dyDescent="0.25">
      <c r="A64" s="14" t="s">
        <v>2</v>
      </c>
      <c r="B64" s="14"/>
      <c r="C64" s="14"/>
      <c r="D64" s="14"/>
      <c r="E64" s="14"/>
      <c r="F64" s="14"/>
      <c r="G64" s="14"/>
      <c r="H64" s="14"/>
    </row>
    <row r="65" spans="1:8" x14ac:dyDescent="0.25">
      <c r="A65" s="14"/>
      <c r="B65" s="14"/>
      <c r="C65" s="14"/>
      <c r="D65" s="14"/>
      <c r="E65" s="14"/>
      <c r="F65" s="14"/>
      <c r="G65" s="14"/>
      <c r="H65" s="14"/>
    </row>
    <row r="66" spans="1:8" x14ac:dyDescent="0.25">
      <c r="A66" s="14"/>
      <c r="B66" s="14"/>
      <c r="C66" s="14"/>
      <c r="D66" s="14"/>
      <c r="E66" s="14"/>
      <c r="F66" s="14"/>
      <c r="G66" s="14"/>
      <c r="H66" s="14"/>
    </row>
    <row r="67" spans="1:8" x14ac:dyDescent="0.25">
      <c r="A67" t="s">
        <v>1</v>
      </c>
      <c r="G67" s="2"/>
      <c r="H67" s="2"/>
    </row>
    <row r="68" spans="1:8" x14ac:dyDescent="0.25">
      <c r="A68" t="s">
        <v>0</v>
      </c>
    </row>
  </sheetData>
  <mergeCells count="5">
    <mergeCell ref="A63:H63"/>
    <mergeCell ref="A64:H66"/>
    <mergeCell ref="A58:H60"/>
    <mergeCell ref="A1:H1"/>
    <mergeCell ref="C49:H4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815B7-0956-4BAE-A4C7-13D7212217C9}">
  <dimension ref="A1:J53"/>
  <sheetViews>
    <sheetView topLeftCell="A36" workbookViewId="0">
      <selection activeCell="H47" sqref="H47:J53"/>
    </sheetView>
  </sheetViews>
  <sheetFormatPr defaultRowHeight="15" x14ac:dyDescent="0.25"/>
  <cols>
    <col min="5" max="6" width="14.42578125" customWidth="1"/>
    <col min="8" max="9" width="10.5703125" customWidth="1"/>
    <col min="10" max="10" width="11" customWidth="1"/>
  </cols>
  <sheetData>
    <row r="1" spans="1:10" x14ac:dyDescent="0.25">
      <c r="A1" s="8">
        <v>29539.248828839431</v>
      </c>
      <c r="B1" s="8">
        <v>49029.108261379028</v>
      </c>
      <c r="C1" s="8">
        <v>78568.357090218458</v>
      </c>
      <c r="D1" s="8"/>
      <c r="E1" s="1">
        <v>59962000</v>
      </c>
      <c r="F1" s="1">
        <v>94282000</v>
      </c>
      <c r="H1" s="13">
        <f>ROUND(A1,-1)</f>
        <v>29540</v>
      </c>
      <c r="I1" s="13">
        <f>ROUND(B1,-1)</f>
        <v>49030</v>
      </c>
      <c r="J1" s="13">
        <f>I1+H1</f>
        <v>78570</v>
      </c>
    </row>
    <row r="2" spans="1:10" x14ac:dyDescent="0.25">
      <c r="A2" s="8">
        <v>403.80039567704631</v>
      </c>
      <c r="B2" s="8">
        <v>0</v>
      </c>
      <c r="C2" s="8">
        <v>403.80039567704631</v>
      </c>
      <c r="D2" s="8"/>
      <c r="E2" s="1">
        <v>485000</v>
      </c>
      <c r="F2" s="1">
        <v>485000</v>
      </c>
      <c r="H2" s="13">
        <f t="shared" ref="H2:I53" si="0">ROUND(A2,-1)</f>
        <v>400</v>
      </c>
      <c r="I2" s="13">
        <f t="shared" ref="I2:I51" si="1">ROUND(B2,-1)</f>
        <v>0</v>
      </c>
      <c r="J2" s="13">
        <f t="shared" ref="J2:J51" si="2">I2+H2</f>
        <v>400</v>
      </c>
    </row>
    <row r="3" spans="1:10" x14ac:dyDescent="0.25">
      <c r="A3" s="8">
        <v>106556.57472162734</v>
      </c>
      <c r="B3" s="8">
        <v>104272.08678508631</v>
      </c>
      <c r="C3" s="8">
        <v>210828.66150671366</v>
      </c>
      <c r="D3" s="8"/>
      <c r="E3" s="1">
        <v>180004000</v>
      </c>
      <c r="F3" s="1">
        <v>252994000</v>
      </c>
      <c r="H3" s="13">
        <f t="shared" si="0"/>
        <v>106560</v>
      </c>
      <c r="I3" s="13">
        <f t="shared" si="1"/>
        <v>104270</v>
      </c>
      <c r="J3" s="13">
        <f t="shared" si="2"/>
        <v>210830</v>
      </c>
    </row>
    <row r="4" spans="1:10" x14ac:dyDescent="0.25">
      <c r="A4" s="8">
        <v>22847.421593204064</v>
      </c>
      <c r="B4" s="8">
        <v>23784.318700895172</v>
      </c>
      <c r="C4" s="8">
        <v>46631.740294099232</v>
      </c>
      <c r="D4" s="8"/>
      <c r="E4" s="1">
        <v>39309000</v>
      </c>
      <c r="F4" s="1">
        <v>55958000</v>
      </c>
      <c r="H4" s="13">
        <f t="shared" si="0"/>
        <v>22850</v>
      </c>
      <c r="I4" s="13">
        <f t="shared" si="1"/>
        <v>23780</v>
      </c>
      <c r="J4" s="13">
        <f t="shared" si="2"/>
        <v>46630</v>
      </c>
    </row>
    <row r="5" spans="1:10" x14ac:dyDescent="0.25">
      <c r="A5" s="8">
        <v>1286155.2900620336</v>
      </c>
      <c r="B5" s="8">
        <v>942186.19227184029</v>
      </c>
      <c r="C5" s="8">
        <v>2228341.4823338739</v>
      </c>
      <c r="D5" s="8"/>
      <c r="E5" s="1">
        <v>2014479000</v>
      </c>
      <c r="F5" s="1">
        <v>2674010000</v>
      </c>
      <c r="H5" s="13">
        <f t="shared" si="0"/>
        <v>1286160</v>
      </c>
      <c r="I5" s="13">
        <f t="shared" si="1"/>
        <v>942190</v>
      </c>
      <c r="J5" s="13">
        <f t="shared" si="2"/>
        <v>2228350</v>
      </c>
    </row>
    <row r="6" spans="1:10" x14ac:dyDescent="0.25">
      <c r="A6" s="8">
        <v>89569.139256191775</v>
      </c>
      <c r="B6" s="8">
        <v>69731.912452897333</v>
      </c>
      <c r="C6" s="8">
        <v>159301.05170908911</v>
      </c>
      <c r="D6" s="8"/>
      <c r="E6" s="1">
        <v>142349000</v>
      </c>
      <c r="F6" s="1">
        <v>191161000</v>
      </c>
      <c r="H6" s="13">
        <f t="shared" si="0"/>
        <v>89570</v>
      </c>
      <c r="I6" s="13">
        <f t="shared" si="1"/>
        <v>69730</v>
      </c>
      <c r="J6" s="13">
        <f t="shared" si="2"/>
        <v>159300</v>
      </c>
    </row>
    <row r="7" spans="1:10" x14ac:dyDescent="0.25">
      <c r="A7" s="8">
        <v>37505.04813470666</v>
      </c>
      <c r="B7" s="8">
        <v>19085.92547269549</v>
      </c>
      <c r="C7" s="8">
        <v>56590.973607402149</v>
      </c>
      <c r="D7" s="8"/>
      <c r="E7" s="1">
        <v>54549000</v>
      </c>
      <c r="F7" s="1">
        <v>67909000</v>
      </c>
      <c r="H7" s="13">
        <f t="shared" si="0"/>
        <v>37510</v>
      </c>
      <c r="I7" s="13">
        <f t="shared" si="1"/>
        <v>19090</v>
      </c>
      <c r="J7" s="13">
        <f t="shared" si="2"/>
        <v>56600</v>
      </c>
    </row>
    <row r="8" spans="1:10" x14ac:dyDescent="0.25">
      <c r="A8" s="8">
        <v>10084.240906140138</v>
      </c>
      <c r="B8" s="8">
        <v>7461.3786454378169</v>
      </c>
      <c r="C8" s="8">
        <v>17545.619551577955</v>
      </c>
      <c r="D8" s="8"/>
      <c r="E8" s="1">
        <v>15832000</v>
      </c>
      <c r="F8" s="1">
        <v>21055000</v>
      </c>
      <c r="H8" s="13">
        <f t="shared" si="0"/>
        <v>10080</v>
      </c>
      <c r="I8" s="13">
        <f t="shared" si="1"/>
        <v>7460</v>
      </c>
      <c r="J8" s="13">
        <f t="shared" si="2"/>
        <v>17540</v>
      </c>
    </row>
    <row r="9" spans="1:10" x14ac:dyDescent="0.25">
      <c r="A9" s="8">
        <v>7288.7174349627121</v>
      </c>
      <c r="B9" s="8">
        <v>3300.8309820868835</v>
      </c>
      <c r="C9" s="8">
        <v>10589.548417049595</v>
      </c>
      <c r="D9" s="8"/>
      <c r="E9" s="1">
        <v>10397000</v>
      </c>
      <c r="F9" s="1">
        <v>12707000</v>
      </c>
      <c r="H9" s="13">
        <f t="shared" si="0"/>
        <v>7290</v>
      </c>
      <c r="I9" s="13">
        <f t="shared" si="1"/>
        <v>3300</v>
      </c>
      <c r="J9" s="13">
        <f t="shared" si="2"/>
        <v>10590</v>
      </c>
    </row>
    <row r="10" spans="1:10" x14ac:dyDescent="0.25">
      <c r="A10" s="8">
        <v>149888.3087325769</v>
      </c>
      <c r="B10" s="8">
        <v>127352.41238843372</v>
      </c>
      <c r="C10" s="8">
        <v>277240.7211210106</v>
      </c>
      <c r="D10" s="8"/>
      <c r="E10" s="1">
        <v>243542000</v>
      </c>
      <c r="F10" s="1">
        <v>332689000</v>
      </c>
      <c r="H10" s="13">
        <f t="shared" si="0"/>
        <v>149890</v>
      </c>
      <c r="I10" s="13">
        <f t="shared" si="1"/>
        <v>127350</v>
      </c>
      <c r="J10" s="13">
        <f t="shared" si="2"/>
        <v>277240</v>
      </c>
    </row>
    <row r="11" spans="1:10" x14ac:dyDescent="0.25">
      <c r="A11" s="8">
        <v>128374.83185915368</v>
      </c>
      <c r="B11" s="8">
        <v>151401.2295739009</v>
      </c>
      <c r="C11" s="8">
        <v>279776.06143305456</v>
      </c>
      <c r="D11" s="8"/>
      <c r="E11" s="1">
        <v>229750000</v>
      </c>
      <c r="F11" s="1">
        <v>335731000</v>
      </c>
      <c r="H11" s="13">
        <f t="shared" si="0"/>
        <v>128370</v>
      </c>
      <c r="I11" s="13">
        <f t="shared" si="1"/>
        <v>151400</v>
      </c>
      <c r="J11" s="13">
        <f t="shared" si="2"/>
        <v>279770</v>
      </c>
    </row>
    <row r="12" spans="1:10" x14ac:dyDescent="0.25">
      <c r="A12" s="8">
        <v>1939.2993226377891</v>
      </c>
      <c r="B12" s="8">
        <v>502.13631325419595</v>
      </c>
      <c r="C12" s="8">
        <v>2441.4356358919849</v>
      </c>
      <c r="D12" s="8"/>
      <c r="E12" s="1">
        <v>2578000</v>
      </c>
      <c r="F12" s="1">
        <v>2930000</v>
      </c>
      <c r="H12" s="13">
        <f t="shared" si="0"/>
        <v>1940</v>
      </c>
      <c r="I12" s="13">
        <f t="shared" si="1"/>
        <v>500</v>
      </c>
      <c r="J12" s="13">
        <f t="shared" si="2"/>
        <v>2440</v>
      </c>
    </row>
    <row r="13" spans="1:10" x14ac:dyDescent="0.25">
      <c r="A13" s="8">
        <v>18377.085874154895</v>
      </c>
      <c r="B13" s="8">
        <v>16189.484441855424</v>
      </c>
      <c r="C13" s="8">
        <v>34566.570316010315</v>
      </c>
      <c r="D13" s="8"/>
      <c r="E13" s="1">
        <v>30147000</v>
      </c>
      <c r="F13" s="1">
        <v>41480000</v>
      </c>
      <c r="H13" s="13">
        <f t="shared" si="0"/>
        <v>18380</v>
      </c>
      <c r="I13" s="13">
        <f t="shared" si="1"/>
        <v>16190</v>
      </c>
      <c r="J13" s="13">
        <f t="shared" si="2"/>
        <v>34570</v>
      </c>
    </row>
    <row r="14" spans="1:10" x14ac:dyDescent="0.25">
      <c r="A14" s="8">
        <v>266520.73191465723</v>
      </c>
      <c r="B14" s="8">
        <v>217752.78854808252</v>
      </c>
      <c r="C14" s="8">
        <v>484273.52046273975</v>
      </c>
      <c r="D14" s="8"/>
      <c r="E14" s="1">
        <v>428701000</v>
      </c>
      <c r="F14" s="1">
        <v>581128000</v>
      </c>
      <c r="H14" s="13">
        <f t="shared" si="0"/>
        <v>266520</v>
      </c>
      <c r="I14" s="13">
        <f t="shared" si="1"/>
        <v>217750</v>
      </c>
      <c r="J14" s="13">
        <f t="shared" si="2"/>
        <v>484270</v>
      </c>
    </row>
    <row r="15" spans="1:10" x14ac:dyDescent="0.25">
      <c r="A15" s="8">
        <v>57303.253194382836</v>
      </c>
      <c r="B15" s="8">
        <v>62805.258402957559</v>
      </c>
      <c r="C15" s="8">
        <v>120108.5115973404</v>
      </c>
      <c r="D15" s="8"/>
      <c r="E15" s="1">
        <v>100167000</v>
      </c>
      <c r="F15" s="1">
        <v>144130000</v>
      </c>
      <c r="H15" s="13">
        <f t="shared" si="0"/>
        <v>57300</v>
      </c>
      <c r="I15" s="13">
        <f t="shared" si="1"/>
        <v>62810</v>
      </c>
      <c r="J15" s="13">
        <f t="shared" si="2"/>
        <v>120110</v>
      </c>
    </row>
    <row r="16" spans="1:10" x14ac:dyDescent="0.25">
      <c r="A16" s="8">
        <v>14750.099205309067</v>
      </c>
      <c r="B16" s="8">
        <v>12676.699964372956</v>
      </c>
      <c r="C16" s="8">
        <v>27426.799169682025</v>
      </c>
      <c r="D16" s="8"/>
      <c r="E16" s="1">
        <v>24038000</v>
      </c>
      <c r="F16" s="1">
        <v>32912000</v>
      </c>
      <c r="H16" s="13">
        <f t="shared" si="0"/>
        <v>14750</v>
      </c>
      <c r="I16" s="13">
        <f t="shared" si="1"/>
        <v>12680</v>
      </c>
      <c r="J16" s="13">
        <f t="shared" si="2"/>
        <v>27430</v>
      </c>
    </row>
    <row r="17" spans="1:10" x14ac:dyDescent="0.25">
      <c r="A17" s="8">
        <v>32672.956256018795</v>
      </c>
      <c r="B17" s="8">
        <v>28724.294996647503</v>
      </c>
      <c r="C17" s="8">
        <v>61397.251252666298</v>
      </c>
      <c r="D17" s="8"/>
      <c r="E17" s="1">
        <v>53570000</v>
      </c>
      <c r="F17" s="1">
        <v>73677000</v>
      </c>
      <c r="H17" s="13">
        <f t="shared" si="0"/>
        <v>32670</v>
      </c>
      <c r="I17" s="13">
        <f t="shared" si="1"/>
        <v>28720</v>
      </c>
      <c r="J17" s="13">
        <f t="shared" si="2"/>
        <v>61390</v>
      </c>
    </row>
    <row r="18" spans="1:10" x14ac:dyDescent="0.25">
      <c r="A18" s="8">
        <v>20649.980071652382</v>
      </c>
      <c r="B18" s="8">
        <v>32870.763131563224</v>
      </c>
      <c r="C18" s="8">
        <v>53520.743203215607</v>
      </c>
      <c r="D18" s="8"/>
      <c r="E18" s="1">
        <v>41215000</v>
      </c>
      <c r="F18" s="1">
        <v>64225000</v>
      </c>
      <c r="H18" s="13">
        <f t="shared" si="0"/>
        <v>20650</v>
      </c>
      <c r="I18" s="13">
        <f t="shared" si="1"/>
        <v>32870</v>
      </c>
      <c r="J18" s="13">
        <f t="shared" si="2"/>
        <v>53520</v>
      </c>
    </row>
    <row r="19" spans="1:10" x14ac:dyDescent="0.25">
      <c r="A19" s="8">
        <v>15304.248897677622</v>
      </c>
      <c r="B19" s="8">
        <v>15555.949319535288</v>
      </c>
      <c r="C19" s="8">
        <v>30860.19821721291</v>
      </c>
      <c r="D19" s="8"/>
      <c r="E19" s="1">
        <v>26143000</v>
      </c>
      <c r="F19" s="1">
        <v>37032000</v>
      </c>
      <c r="H19" s="13">
        <f t="shared" si="0"/>
        <v>15300</v>
      </c>
      <c r="I19" s="13">
        <f t="shared" si="1"/>
        <v>15560</v>
      </c>
      <c r="J19" s="13">
        <f t="shared" si="2"/>
        <v>30860</v>
      </c>
    </row>
    <row r="20" spans="1:10" x14ac:dyDescent="0.25">
      <c r="A20" s="8">
        <v>98.706763387722447</v>
      </c>
      <c r="B20" s="8">
        <v>185.898328467661</v>
      </c>
      <c r="C20" s="8">
        <v>284.60509185538342</v>
      </c>
      <c r="D20" s="8"/>
      <c r="E20" s="1">
        <v>211000</v>
      </c>
      <c r="F20" s="1">
        <v>342000</v>
      </c>
      <c r="H20" s="13">
        <f t="shared" si="0"/>
        <v>100</v>
      </c>
      <c r="I20" s="13">
        <f t="shared" si="1"/>
        <v>190</v>
      </c>
      <c r="J20" s="13">
        <f t="shared" si="2"/>
        <v>290</v>
      </c>
    </row>
    <row r="21" spans="1:10" x14ac:dyDescent="0.25">
      <c r="A21" s="8">
        <v>108741.32679588179</v>
      </c>
      <c r="B21" s="8">
        <v>59396.814123238597</v>
      </c>
      <c r="C21" s="8">
        <v>168138.1409191204</v>
      </c>
      <c r="D21" s="8"/>
      <c r="E21" s="1">
        <v>160188000</v>
      </c>
      <c r="F21" s="1">
        <v>201766000</v>
      </c>
      <c r="H21" s="13">
        <f t="shared" si="0"/>
        <v>108740</v>
      </c>
      <c r="I21" s="13">
        <f t="shared" si="1"/>
        <v>59400</v>
      </c>
      <c r="J21" s="13">
        <f t="shared" si="2"/>
        <v>168140</v>
      </c>
    </row>
    <row r="22" spans="1:10" x14ac:dyDescent="0.25">
      <c r="A22" s="8">
        <v>42313.147555032076</v>
      </c>
      <c r="B22" s="8">
        <v>14905.169355457057</v>
      </c>
      <c r="C22" s="8">
        <v>57218.316910489135</v>
      </c>
      <c r="D22" s="8"/>
      <c r="E22" s="1">
        <v>58228000</v>
      </c>
      <c r="F22" s="1">
        <v>68662000</v>
      </c>
      <c r="H22" s="13">
        <f t="shared" si="0"/>
        <v>42310</v>
      </c>
      <c r="I22" s="13">
        <f t="shared" si="1"/>
        <v>14910</v>
      </c>
      <c r="J22" s="13">
        <f t="shared" si="2"/>
        <v>57220</v>
      </c>
    </row>
    <row r="23" spans="1:10" x14ac:dyDescent="0.25">
      <c r="A23" s="8">
        <v>33467.19682882601</v>
      </c>
      <c r="B23" s="8">
        <v>35336.174775458006</v>
      </c>
      <c r="C23" s="8">
        <v>68803.37160428401</v>
      </c>
      <c r="D23" s="8"/>
      <c r="E23" s="1">
        <v>57829000</v>
      </c>
      <c r="F23" s="1">
        <v>82564000</v>
      </c>
      <c r="H23" s="13">
        <f t="shared" si="0"/>
        <v>33470</v>
      </c>
      <c r="I23" s="13">
        <f t="shared" si="1"/>
        <v>35340</v>
      </c>
      <c r="J23" s="13">
        <f t="shared" si="2"/>
        <v>68810</v>
      </c>
    </row>
    <row r="24" spans="1:10" x14ac:dyDescent="0.25">
      <c r="A24" s="8">
        <v>34054.486752889221</v>
      </c>
      <c r="B24" s="8">
        <v>27054.853388657579</v>
      </c>
      <c r="C24" s="8">
        <v>61109.340141546796</v>
      </c>
      <c r="D24" s="8"/>
      <c r="E24" s="1">
        <v>54393000</v>
      </c>
      <c r="F24" s="1">
        <v>73331000</v>
      </c>
      <c r="H24" s="13">
        <f t="shared" si="0"/>
        <v>34050</v>
      </c>
      <c r="I24" s="13">
        <f t="shared" si="1"/>
        <v>27050</v>
      </c>
      <c r="J24" s="13">
        <f t="shared" si="2"/>
        <v>61100</v>
      </c>
    </row>
    <row r="25" spans="1:10" x14ac:dyDescent="0.25">
      <c r="A25" s="8">
        <v>10152.528739161547</v>
      </c>
      <c r="B25" s="8">
        <v>19527.93325051252</v>
      </c>
      <c r="C25" s="8">
        <v>29680.46198967407</v>
      </c>
      <c r="D25" s="8"/>
      <c r="E25" s="1">
        <v>21947000</v>
      </c>
      <c r="F25" s="1">
        <v>35617000</v>
      </c>
      <c r="H25" s="13">
        <f t="shared" si="0"/>
        <v>10150</v>
      </c>
      <c r="I25" s="13">
        <f t="shared" si="1"/>
        <v>19530</v>
      </c>
      <c r="J25" s="13">
        <f t="shared" si="2"/>
        <v>29680</v>
      </c>
    </row>
    <row r="26" spans="1:10" x14ac:dyDescent="0.25">
      <c r="A26" s="8">
        <v>18238.28093876021</v>
      </c>
      <c r="B26" s="8">
        <v>19028.592899586863</v>
      </c>
      <c r="C26" s="8">
        <v>37266.873838347077</v>
      </c>
      <c r="D26" s="8"/>
      <c r="E26" s="1">
        <v>31400000</v>
      </c>
      <c r="F26" s="1">
        <v>44720000</v>
      </c>
      <c r="H26" s="13">
        <f t="shared" si="0"/>
        <v>18240</v>
      </c>
      <c r="I26" s="13">
        <f t="shared" si="1"/>
        <v>19030</v>
      </c>
      <c r="J26" s="13">
        <f t="shared" si="2"/>
        <v>37270</v>
      </c>
    </row>
    <row r="27" spans="1:10" x14ac:dyDescent="0.25">
      <c r="A27" s="8">
        <v>167.50238635492295</v>
      </c>
      <c r="B27" s="8">
        <v>262.46568666294286</v>
      </c>
      <c r="C27" s="8">
        <v>429.96807301786578</v>
      </c>
      <c r="D27" s="8"/>
      <c r="E27" s="1">
        <v>332000</v>
      </c>
      <c r="F27" s="1">
        <v>516000</v>
      </c>
      <c r="H27" s="13">
        <f t="shared" si="0"/>
        <v>170</v>
      </c>
      <c r="I27" s="13">
        <f t="shared" si="1"/>
        <v>260</v>
      </c>
      <c r="J27" s="13">
        <f t="shared" si="2"/>
        <v>430</v>
      </c>
    </row>
    <row r="28" spans="1:10" x14ac:dyDescent="0.25">
      <c r="A28" s="8">
        <v>17457.192273282199</v>
      </c>
      <c r="B28" s="8">
        <v>13821.864718578154</v>
      </c>
      <c r="C28" s="8">
        <v>31279.056991860351</v>
      </c>
      <c r="D28" s="8"/>
      <c r="E28" s="1">
        <v>27860000</v>
      </c>
      <c r="F28" s="1">
        <v>37535000</v>
      </c>
      <c r="H28" s="13">
        <f t="shared" si="0"/>
        <v>17460</v>
      </c>
      <c r="I28" s="13">
        <f t="shared" si="1"/>
        <v>13820</v>
      </c>
      <c r="J28" s="13">
        <f t="shared" si="2"/>
        <v>31280</v>
      </c>
    </row>
    <row r="29" spans="1:10" x14ac:dyDescent="0.25">
      <c r="A29" s="8">
        <v>84312.56132479987</v>
      </c>
      <c r="B29" s="8">
        <v>84931.830957802304</v>
      </c>
      <c r="C29" s="8">
        <v>169244.39228260217</v>
      </c>
      <c r="D29" s="8"/>
      <c r="E29" s="1">
        <v>143641000</v>
      </c>
      <c r="F29" s="1">
        <v>203093000</v>
      </c>
      <c r="H29" s="13">
        <f t="shared" si="0"/>
        <v>84310</v>
      </c>
      <c r="I29" s="13">
        <f t="shared" si="1"/>
        <v>84930</v>
      </c>
      <c r="J29" s="13">
        <f t="shared" si="2"/>
        <v>169240</v>
      </c>
    </row>
    <row r="30" spans="1:10" x14ac:dyDescent="0.25">
      <c r="A30" s="8">
        <v>1496.7752372555283</v>
      </c>
      <c r="B30" s="8">
        <v>626.13881909019346</v>
      </c>
      <c r="C30" s="8">
        <v>2122.9140563457217</v>
      </c>
      <c r="D30" s="8"/>
      <c r="E30" s="1">
        <v>2109000</v>
      </c>
      <c r="F30" s="1">
        <v>2547000</v>
      </c>
      <c r="H30" s="13">
        <f t="shared" si="0"/>
        <v>1500</v>
      </c>
      <c r="I30" s="13">
        <f t="shared" si="1"/>
        <v>630</v>
      </c>
      <c r="J30" s="13">
        <f t="shared" si="2"/>
        <v>2130</v>
      </c>
    </row>
    <row r="31" spans="1:10" x14ac:dyDescent="0.25">
      <c r="A31" s="8">
        <v>139751.09740351941</v>
      </c>
      <c r="B31" s="8">
        <v>85560.153786429059</v>
      </c>
      <c r="C31" s="8">
        <v>225311.25118994847</v>
      </c>
      <c r="D31" s="8"/>
      <c r="E31" s="1">
        <v>210481000</v>
      </c>
      <c r="F31" s="1">
        <v>270374000</v>
      </c>
      <c r="H31" s="13">
        <f t="shared" si="0"/>
        <v>139750</v>
      </c>
      <c r="I31" s="13">
        <f t="shared" si="1"/>
        <v>85560</v>
      </c>
      <c r="J31" s="13">
        <f t="shared" si="2"/>
        <v>225310</v>
      </c>
    </row>
    <row r="32" spans="1:10" x14ac:dyDescent="0.25">
      <c r="A32" s="8">
        <v>28473.509372534132</v>
      </c>
      <c r="B32" s="8">
        <v>22829.100020268455</v>
      </c>
      <c r="C32" s="8">
        <v>51302.609392802588</v>
      </c>
      <c r="D32" s="8"/>
      <c r="E32" s="1">
        <v>45583000</v>
      </c>
      <c r="F32" s="1">
        <v>61563000</v>
      </c>
      <c r="H32" s="13">
        <f t="shared" si="0"/>
        <v>28470</v>
      </c>
      <c r="I32" s="13">
        <f t="shared" si="1"/>
        <v>22830</v>
      </c>
      <c r="J32" s="13">
        <f t="shared" si="2"/>
        <v>51300</v>
      </c>
    </row>
    <row r="33" spans="1:10" x14ac:dyDescent="0.25">
      <c r="A33" s="8">
        <v>221249.39331895052</v>
      </c>
      <c r="B33" s="8">
        <v>107612.0683587329</v>
      </c>
      <c r="C33" s="8">
        <v>328861.4616776834</v>
      </c>
      <c r="D33" s="8"/>
      <c r="E33" s="1">
        <v>319305000</v>
      </c>
      <c r="F33" s="1">
        <v>394634000</v>
      </c>
      <c r="H33" s="13">
        <f t="shared" si="0"/>
        <v>221250</v>
      </c>
      <c r="I33" s="13">
        <f t="shared" si="1"/>
        <v>107610</v>
      </c>
      <c r="J33" s="13">
        <f t="shared" si="2"/>
        <v>328860</v>
      </c>
    </row>
    <row r="34" spans="1:10" x14ac:dyDescent="0.25">
      <c r="A34" s="8">
        <v>139870.9143428985</v>
      </c>
      <c r="B34" s="8">
        <v>161317.94668002185</v>
      </c>
      <c r="C34" s="8">
        <v>301188.86102292035</v>
      </c>
      <c r="D34" s="8"/>
      <c r="E34" s="1">
        <v>248504000</v>
      </c>
      <c r="F34" s="1">
        <v>361427000</v>
      </c>
      <c r="H34" s="13">
        <f t="shared" si="0"/>
        <v>139870</v>
      </c>
      <c r="I34" s="13">
        <f t="shared" si="1"/>
        <v>161320</v>
      </c>
      <c r="J34" s="13">
        <f t="shared" si="2"/>
        <v>301190</v>
      </c>
    </row>
    <row r="35" spans="1:10" x14ac:dyDescent="0.25">
      <c r="A35" s="8">
        <v>453.15377737090762</v>
      </c>
      <c r="B35" s="8">
        <v>523.60278576659334</v>
      </c>
      <c r="C35" s="8">
        <v>976.75656313750096</v>
      </c>
      <c r="D35" s="8"/>
      <c r="E35" s="1">
        <v>806000</v>
      </c>
      <c r="F35" s="1">
        <v>1172000</v>
      </c>
      <c r="H35" s="13">
        <f t="shared" si="0"/>
        <v>450</v>
      </c>
      <c r="I35" s="13">
        <f t="shared" si="1"/>
        <v>520</v>
      </c>
      <c r="J35" s="13">
        <f t="shared" si="2"/>
        <v>970</v>
      </c>
    </row>
    <row r="36" spans="1:10" x14ac:dyDescent="0.25">
      <c r="A36" s="8">
        <v>29333.282784969444</v>
      </c>
      <c r="B36" s="8">
        <v>38419.548176911841</v>
      </c>
      <c r="C36" s="8">
        <v>67752.830961881293</v>
      </c>
      <c r="D36" s="8"/>
      <c r="E36" s="1">
        <v>54410000</v>
      </c>
      <c r="F36" s="1">
        <v>81303000</v>
      </c>
      <c r="H36" s="13">
        <f t="shared" si="0"/>
        <v>29330</v>
      </c>
      <c r="I36" s="13">
        <f t="shared" si="1"/>
        <v>38420</v>
      </c>
      <c r="J36" s="13">
        <f t="shared" si="2"/>
        <v>67750</v>
      </c>
    </row>
    <row r="37" spans="1:10" x14ac:dyDescent="0.25">
      <c r="A37" s="8">
        <v>40442.78975091294</v>
      </c>
      <c r="B37" s="8">
        <v>38594.446907675359</v>
      </c>
      <c r="C37" s="8">
        <v>79037.236658588299</v>
      </c>
      <c r="D37" s="8"/>
      <c r="E37" s="1">
        <v>67829000</v>
      </c>
      <c r="F37" s="1">
        <v>94845000</v>
      </c>
      <c r="H37" s="13">
        <f t="shared" si="0"/>
        <v>40440</v>
      </c>
      <c r="I37" s="13">
        <f t="shared" si="1"/>
        <v>38590</v>
      </c>
      <c r="J37" s="13">
        <f t="shared" si="2"/>
        <v>79030</v>
      </c>
    </row>
    <row r="38" spans="1:10" x14ac:dyDescent="0.25">
      <c r="A38" s="8">
        <v>52769.413260737681</v>
      </c>
      <c r="B38" s="8">
        <v>43590.668463461967</v>
      </c>
      <c r="C38" s="8">
        <v>96360.081724199641</v>
      </c>
      <c r="D38" s="8"/>
      <c r="E38" s="1">
        <v>85119000</v>
      </c>
      <c r="F38" s="1">
        <v>115632000</v>
      </c>
      <c r="H38" s="13">
        <f t="shared" si="0"/>
        <v>52770</v>
      </c>
      <c r="I38" s="13">
        <f t="shared" si="1"/>
        <v>43590</v>
      </c>
      <c r="J38" s="13">
        <f t="shared" si="2"/>
        <v>96360</v>
      </c>
    </row>
    <row r="39" spans="1:10" x14ac:dyDescent="0.25">
      <c r="A39" s="8">
        <v>29640.673163619696</v>
      </c>
      <c r="B39" s="8">
        <v>23479.214064004002</v>
      </c>
      <c r="C39" s="8">
        <v>53119.887227623694</v>
      </c>
      <c r="D39" s="8"/>
      <c r="E39" s="1">
        <v>47308000</v>
      </c>
      <c r="F39" s="1">
        <v>63744000</v>
      </c>
      <c r="H39" s="13">
        <f t="shared" si="0"/>
        <v>29640</v>
      </c>
      <c r="I39" s="13">
        <f t="shared" si="1"/>
        <v>23480</v>
      </c>
      <c r="J39" s="13">
        <f t="shared" si="2"/>
        <v>53120</v>
      </c>
    </row>
    <row r="40" spans="1:10" x14ac:dyDescent="0.25">
      <c r="A40" s="8">
        <v>5579.5846662737131</v>
      </c>
      <c r="B40" s="8">
        <v>2207.7303760376199</v>
      </c>
      <c r="C40" s="8">
        <v>7787.3150423113329</v>
      </c>
      <c r="D40" s="8"/>
      <c r="E40" s="1">
        <v>7799000</v>
      </c>
      <c r="F40" s="1">
        <v>9345000</v>
      </c>
      <c r="H40" s="13">
        <f t="shared" si="0"/>
        <v>5580</v>
      </c>
      <c r="I40" s="13">
        <f t="shared" si="1"/>
        <v>2210</v>
      </c>
      <c r="J40" s="13">
        <f t="shared" si="2"/>
        <v>7790</v>
      </c>
    </row>
    <row r="41" spans="1:10" x14ac:dyDescent="0.25">
      <c r="A41" s="8">
        <v>33650.524987846627</v>
      </c>
      <c r="B41" s="8">
        <v>43963.947725138773</v>
      </c>
      <c r="C41" s="8">
        <v>77614.4727129854</v>
      </c>
      <c r="D41" s="8"/>
      <c r="E41" s="1">
        <v>62363000</v>
      </c>
      <c r="F41" s="1">
        <v>93137000</v>
      </c>
      <c r="H41" s="13">
        <f t="shared" si="0"/>
        <v>33650</v>
      </c>
      <c r="I41" s="13">
        <f t="shared" si="1"/>
        <v>43960</v>
      </c>
      <c r="J41" s="13">
        <f t="shared" si="2"/>
        <v>77610</v>
      </c>
    </row>
    <row r="42" spans="1:10" x14ac:dyDescent="0.25">
      <c r="A42" s="8">
        <v>1684.1364305574534</v>
      </c>
      <c r="B42" s="8">
        <v>1782.5262849640758</v>
      </c>
      <c r="C42" s="8">
        <v>3466.6627155215292</v>
      </c>
      <c r="D42" s="8"/>
      <c r="E42" s="1">
        <v>2912000</v>
      </c>
      <c r="F42" s="1">
        <v>4160000</v>
      </c>
      <c r="H42" s="13">
        <f t="shared" si="0"/>
        <v>1680</v>
      </c>
      <c r="I42" s="13">
        <f t="shared" si="1"/>
        <v>1780</v>
      </c>
      <c r="J42" s="13">
        <f t="shared" si="2"/>
        <v>3460</v>
      </c>
    </row>
    <row r="43" spans="1:10" x14ac:dyDescent="0.25">
      <c r="A43" s="8">
        <v>55266.007182066576</v>
      </c>
      <c r="B43" s="8">
        <v>74371.249891562009</v>
      </c>
      <c r="C43" s="8">
        <v>129637.25707362859</v>
      </c>
      <c r="D43" s="8"/>
      <c r="E43" s="1">
        <v>103505000</v>
      </c>
      <c r="F43" s="1">
        <v>155565000</v>
      </c>
      <c r="H43" s="13">
        <f t="shared" si="0"/>
        <v>55270</v>
      </c>
      <c r="I43" s="13">
        <f t="shared" si="1"/>
        <v>74370</v>
      </c>
      <c r="J43" s="13">
        <f t="shared" si="2"/>
        <v>129640</v>
      </c>
    </row>
    <row r="44" spans="1:10" x14ac:dyDescent="0.25">
      <c r="A44" s="8">
        <v>632309.46763476671</v>
      </c>
      <c r="B44" s="8">
        <v>448303.76128022099</v>
      </c>
      <c r="C44" s="8">
        <v>1080613.2289149878</v>
      </c>
      <c r="D44" s="8"/>
      <c r="E44" s="1">
        <v>982923000</v>
      </c>
      <c r="F44" s="1">
        <v>1296736000</v>
      </c>
      <c r="H44" s="13">
        <f t="shared" si="0"/>
        <v>632310</v>
      </c>
      <c r="I44" s="13">
        <f t="shared" si="1"/>
        <v>448300</v>
      </c>
      <c r="J44" s="13">
        <f t="shared" si="2"/>
        <v>1080610</v>
      </c>
    </row>
    <row r="45" spans="1:10" x14ac:dyDescent="0.25">
      <c r="A45" s="8">
        <v>54427.892646504872</v>
      </c>
      <c r="B45" s="8">
        <v>55314.919326749368</v>
      </c>
      <c r="C45" s="8">
        <v>109742.81197325424</v>
      </c>
      <c r="D45" s="8"/>
      <c r="E45" s="1">
        <v>92971000</v>
      </c>
      <c r="F45" s="1">
        <v>131691000</v>
      </c>
      <c r="H45" s="13">
        <f t="shared" si="0"/>
        <v>54430</v>
      </c>
      <c r="I45" s="13">
        <f t="shared" si="1"/>
        <v>55310</v>
      </c>
      <c r="J45" s="13">
        <f t="shared" si="2"/>
        <v>109740</v>
      </c>
    </row>
    <row r="46" spans="1:10" x14ac:dyDescent="0.25">
      <c r="A46" s="17" t="s">
        <v>11</v>
      </c>
      <c r="B46" s="17"/>
      <c r="C46" s="17"/>
      <c r="D46" s="17"/>
      <c r="E46" s="17"/>
      <c r="F46" s="17"/>
      <c r="H46" s="13" t="e">
        <f t="shared" si="0"/>
        <v>#VALUE!</v>
      </c>
      <c r="I46" s="13">
        <f t="shared" si="1"/>
        <v>0</v>
      </c>
      <c r="J46" s="13" t="e">
        <f t="shared" si="2"/>
        <v>#VALUE!</v>
      </c>
    </row>
    <row r="47" spans="1:10" x14ac:dyDescent="0.25">
      <c r="A47" s="8">
        <v>76429.300794568859</v>
      </c>
      <c r="B47" s="8">
        <v>59608.433827274057</v>
      </c>
      <c r="C47" s="8">
        <v>136037.73462184292</v>
      </c>
      <c r="D47" s="8"/>
      <c r="E47" s="1">
        <v>121519000</v>
      </c>
      <c r="F47" s="1">
        <v>163245000</v>
      </c>
      <c r="H47" s="13">
        <f t="shared" si="0"/>
        <v>76430</v>
      </c>
      <c r="I47" s="13">
        <f t="shared" si="1"/>
        <v>59610</v>
      </c>
      <c r="J47" s="13">
        <f t="shared" si="2"/>
        <v>136040</v>
      </c>
    </row>
    <row r="48" spans="1:10" x14ac:dyDescent="0.25">
      <c r="A48" s="8">
        <v>113905.69992165914</v>
      </c>
      <c r="B48" s="8">
        <v>95457.156843684439</v>
      </c>
      <c r="C48" s="8">
        <v>209362.85676534357</v>
      </c>
      <c r="D48" s="8"/>
      <c r="E48" s="1">
        <v>184415000</v>
      </c>
      <c r="F48" s="1">
        <v>251235000</v>
      </c>
      <c r="H48" s="13">
        <f t="shared" si="0"/>
        <v>113910</v>
      </c>
      <c r="I48" s="13">
        <f t="shared" si="1"/>
        <v>95460</v>
      </c>
      <c r="J48" s="13">
        <f t="shared" si="2"/>
        <v>209370</v>
      </c>
    </row>
    <row r="49" spans="1:10" x14ac:dyDescent="0.25">
      <c r="A49" s="8">
        <v>454.64933439193368</v>
      </c>
      <c r="B49" s="8">
        <v>753.45486217364953</v>
      </c>
      <c r="C49" s="8">
        <v>1208.1041965655832</v>
      </c>
      <c r="D49" s="8"/>
      <c r="E49" s="1">
        <v>922000</v>
      </c>
      <c r="F49" s="1">
        <v>1450000</v>
      </c>
      <c r="H49" s="13">
        <f t="shared" si="0"/>
        <v>450</v>
      </c>
      <c r="I49" s="13">
        <f t="shared" si="1"/>
        <v>750</v>
      </c>
      <c r="J49" s="13">
        <f t="shared" si="2"/>
        <v>1200</v>
      </c>
    </row>
    <row r="50" spans="1:10" x14ac:dyDescent="0.25">
      <c r="A50" s="8">
        <v>47537.953803422533</v>
      </c>
      <c r="B50" s="8">
        <v>48204.286659083205</v>
      </c>
      <c r="C50" s="8">
        <v>95742.240462505739</v>
      </c>
      <c r="D50" s="8"/>
      <c r="E50" s="1">
        <v>81148000</v>
      </c>
      <c r="F50" s="1">
        <v>114891000</v>
      </c>
      <c r="H50" s="13">
        <f t="shared" si="0"/>
        <v>47540</v>
      </c>
      <c r="I50" s="13">
        <f t="shared" si="1"/>
        <v>48200</v>
      </c>
      <c r="J50" s="13">
        <f t="shared" si="2"/>
        <v>95740</v>
      </c>
    </row>
    <row r="51" spans="1:10" x14ac:dyDescent="0.25">
      <c r="A51" s="8">
        <v>3490.3428059466141</v>
      </c>
      <c r="B51" s="8">
        <v>3423.7546620037842</v>
      </c>
      <c r="C51" s="8">
        <v>6914.0974679503979</v>
      </c>
      <c r="D51" s="8"/>
      <c r="E51" s="1">
        <v>5900000</v>
      </c>
      <c r="F51" s="1">
        <v>8297000</v>
      </c>
      <c r="H51" s="13">
        <f t="shared" si="0"/>
        <v>3490</v>
      </c>
      <c r="I51" s="13">
        <f t="shared" si="1"/>
        <v>3420</v>
      </c>
      <c r="J51" s="13">
        <f t="shared" si="2"/>
        <v>6910</v>
      </c>
    </row>
    <row r="53" spans="1:10" x14ac:dyDescent="0.25">
      <c r="A53" s="7">
        <v>4352949.769640753</v>
      </c>
      <c r="B53" s="7">
        <v>3515078.4779385976</v>
      </c>
      <c r="H53" s="13">
        <f t="shared" si="0"/>
        <v>4352950</v>
      </c>
      <c r="I53" s="13">
        <f t="shared" si="0"/>
        <v>3515080</v>
      </c>
      <c r="J53" s="13">
        <f>I53+H53</f>
        <v>7868030</v>
      </c>
    </row>
  </sheetData>
  <mergeCells count="1">
    <mergeCell ref="A46:F4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96A1C308F2214B937FC546D6EC8B17" ma:contentTypeVersion="12" ma:contentTypeDescription="Create a new document." ma:contentTypeScope="" ma:versionID="4c904b89569789decda2d7d5c5cc1ba7">
  <xsd:schema xmlns:xsd="http://www.w3.org/2001/XMLSchema" xmlns:xs="http://www.w3.org/2001/XMLSchema" xmlns:p="http://schemas.microsoft.com/office/2006/metadata/properties" xmlns:ns3="75706c40-75f4-4f9d-a199-6687921c1305" xmlns:ns4="1debea77-59a9-43b7-8a37-2386aa808540" targetNamespace="http://schemas.microsoft.com/office/2006/metadata/properties" ma:root="true" ma:fieldsID="d427131b4bfaad23048b851510148c7c" ns3:_="" ns4:_="">
    <xsd:import namespace="75706c40-75f4-4f9d-a199-6687921c1305"/>
    <xsd:import namespace="1debea77-59a9-43b7-8a37-2386aa80854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EventHashCode" minOccurs="0"/>
                <xsd:element ref="ns4:MediaServiceGenerationTim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6c40-75f4-4f9d-a199-6687921c130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debea77-59a9-43b7-8a37-2386aa808540"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A18209-84F0-41CE-9BDB-DD0E852F7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6c40-75f4-4f9d-a199-6687921c1305"/>
    <ds:schemaRef ds:uri="1debea77-59a9-43b7-8a37-2386aa8085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230F03-63E3-40DA-A0D1-9CE6281EDDC7}">
  <ds:schemaRefs>
    <ds:schemaRef ds:uri="http://schemas.microsoft.com/sharepoint/v3/contenttype/forms"/>
  </ds:schemaRefs>
</ds:datastoreItem>
</file>

<file path=customXml/itemProps3.xml><?xml version="1.0" encoding="utf-8"?>
<ds:datastoreItem xmlns:ds="http://schemas.openxmlformats.org/officeDocument/2006/customXml" ds:itemID="{F0AD33B6-3811-4232-9B74-84ACF987AF4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ITIN inclusion in CARES HEROES</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Clegg</dc:creator>
  <cp:lastModifiedBy>Stephanie Clegg</cp:lastModifiedBy>
  <dcterms:created xsi:type="dcterms:W3CDTF">2020-05-14T13:57:09Z</dcterms:created>
  <dcterms:modified xsi:type="dcterms:W3CDTF">2020-05-14T14:30:06Z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0x010100B396A1C308F2214B937FC546D6EC8B17</vt:lpwstr>
  </property>
</Properties>
</file>